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28830" windowHeight="5850" activeTab="0"/>
  </bookViews>
  <sheets>
    <sheet name="ELQUI" sheetId="1" r:id="rId1"/>
    <sheet name="LIMARI" sheetId="2" r:id="rId2"/>
    <sheet name="CHOAPA" sheetId="3" r:id="rId3"/>
  </sheets>
  <definedNames>
    <definedName name="_xlnm.Print_Area" localSheetId="1">'LIMARI'!$A$1:$S$221</definedName>
  </definedNames>
  <calcPr fullCalcOnLoad="1"/>
</workbook>
</file>

<file path=xl/sharedStrings.xml><?xml version="1.0" encoding="utf-8"?>
<sst xmlns="http://schemas.openxmlformats.org/spreadsheetml/2006/main" count="720" uniqueCount="184">
  <si>
    <t>MINISTERIO DE SALUD</t>
  </si>
  <si>
    <t>SERVICIO DE SALUD COQUIMBO</t>
  </si>
  <si>
    <t>PROVINCIA - ELQUI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</si>
  <si>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</si>
  <si>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</si>
  <si>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</si>
  <si>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</si>
  <si>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</si>
  <si>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</si>
  <si>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</si>
  <si>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</si>
  <si>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40-44</t>
  </si>
  <si>
    <t>45-49</t>
  </si>
  <si>
    <t>50 - 54</t>
  </si>
  <si>
    <t>55 - 59</t>
  </si>
  <si>
    <t>60 - 64</t>
  </si>
  <si>
    <t>65 - 69</t>
  </si>
  <si>
    <t>70 - 74</t>
  </si>
  <si>
    <t>75 - 79</t>
  </si>
  <si>
    <t>80 Y +</t>
  </si>
  <si>
    <t>TOTAL</t>
  </si>
  <si>
    <t>TOTAL IV REGION</t>
  </si>
  <si>
    <t>PROVINCIA DE ELQUI</t>
  </si>
  <si>
    <t>C. LA SERENA</t>
  </si>
  <si>
    <t>CGU E. SCHAFFAUSER</t>
  </si>
  <si>
    <t>POSTA ALGARROBITO</t>
  </si>
  <si>
    <t>POSTA LAS ROJAS</t>
  </si>
  <si>
    <t>POSTA EL ROMERO</t>
  </si>
  <si>
    <t>POSTA LAMBERT</t>
  </si>
  <si>
    <t>TOTAL E.M.R.</t>
  </si>
  <si>
    <t>C. LA HIGUERA</t>
  </si>
  <si>
    <t>POSTA CALETA HORNOS</t>
  </si>
  <si>
    <t>POSTA EL TRAPICHE</t>
  </si>
  <si>
    <t>POSTA LOS CHOROS</t>
  </si>
  <si>
    <t>C. COQUIMBO</t>
  </si>
  <si>
    <t>POSTA EL TANGUE</t>
  </si>
  <si>
    <t>POSTA GUANAQUEROS</t>
  </si>
  <si>
    <t>POSTA PAN DE AZUCAR</t>
  </si>
  <si>
    <t>POSTA TAMBILLOS</t>
  </si>
  <si>
    <t>C. ANDACOLLO</t>
  </si>
  <si>
    <t>HOSPITAL ANDACOLLO</t>
  </si>
  <si>
    <t>C. VICUÑA</t>
  </si>
  <si>
    <t>HOSPITAL VICUÑA</t>
  </si>
  <si>
    <t>POSTA DIAGUITAS</t>
  </si>
  <si>
    <t>POSTA EL MOLLE</t>
  </si>
  <si>
    <t>POSTA EL TAMBO</t>
  </si>
  <si>
    <t>POSTA HUANTA</t>
  </si>
  <si>
    <t>POSTA PERALILLO</t>
  </si>
  <si>
    <t>POSTA RIVADAVIA</t>
  </si>
  <si>
    <t>POSTA TALCUNA</t>
  </si>
  <si>
    <t>POSTA CHAPILCA</t>
  </si>
  <si>
    <t>POSTA CALINGASTA</t>
  </si>
  <si>
    <t>C. PAIGUANO</t>
  </si>
  <si>
    <t>POSTA HORCON</t>
  </si>
  <si>
    <t>POSTA MONTE GRANDE</t>
  </si>
  <si>
    <t>POSTA PISCO ELQUI</t>
  </si>
  <si>
    <t>40 - 44</t>
  </si>
  <si>
    <t>SUBDIRECCION DE GESTION  ASISTENCIAL</t>
  </si>
  <si>
    <t>SUBDEPTO DE ESTADÍSTICA Y GESTIÓN DE LA INFORMACIÓN</t>
  </si>
  <si>
    <t>NOTA: INCLUYE POBLACIÓN BENEFICIARIA Y NO BENEFICIARIA</t>
  </si>
  <si>
    <t>PROVINCIA - LIMARI</t>
  </si>
  <si>
    <t>PROVINCIA EL LIMARI</t>
  </si>
  <si>
    <t>C. OVALLE</t>
  </si>
  <si>
    <t>POSTA BARRAZA</t>
  </si>
  <si>
    <t>POSTA CAMARICO</t>
  </si>
  <si>
    <t>POSTA LAS SOSSAS</t>
  </si>
  <si>
    <t>POSTA LIMARI</t>
  </si>
  <si>
    <t>POSTA HORNILLOS</t>
  </si>
  <si>
    <t>POSTA CHALINGA</t>
  </si>
  <si>
    <t>POSTA CERRO BLANCO</t>
  </si>
  <si>
    <t>POSTA HALCONES BAJOS</t>
  </si>
  <si>
    <t>POSTA HUAMALATA</t>
  </si>
  <si>
    <t>TOTAL E.M.R</t>
  </si>
  <si>
    <t>C. RIO HURTADO</t>
  </si>
  <si>
    <t>POSTA EL CHAÑAR</t>
  </si>
  <si>
    <t>POSTA HURTADO</t>
  </si>
  <si>
    <t>POSTA LAS BREAS</t>
  </si>
  <si>
    <t>POSTA SAMO ALTO</t>
  </si>
  <si>
    <t>POSTA SERON</t>
  </si>
  <si>
    <t>POSTA TABAQUEROS</t>
  </si>
  <si>
    <t>C. MONTE PATRIA</t>
  </si>
  <si>
    <t>POSTA CHILECITO</t>
  </si>
  <si>
    <t>POSTA HACIENDA VALDIVIA</t>
  </si>
  <si>
    <t>POSTA HUATULAME</t>
  </si>
  <si>
    <t>POSTA MIALQUI</t>
  </si>
  <si>
    <t>POSTA PEDREGAL</t>
  </si>
  <si>
    <t>POSTA RAPEL</t>
  </si>
  <si>
    <t>POSTA TULAHUEN</t>
  </si>
  <si>
    <t>POSTA EL MAITEN</t>
  </si>
  <si>
    <t>POSTA RAMADA DE T.</t>
  </si>
  <si>
    <t>C. COMBARBALA</t>
  </si>
  <si>
    <t>HOSPITAL COMBARBALA</t>
  </si>
  <si>
    <t>POSTA SAN LORENZO</t>
  </si>
  <si>
    <t>POSTA SAN MARCOS</t>
  </si>
  <si>
    <t>POSTA MANQUEHUA</t>
  </si>
  <si>
    <t>POSTA BARRANCAS</t>
  </si>
  <si>
    <t>POSTA COGOTI 18</t>
  </si>
  <si>
    <t>POSTA EL HUACHO</t>
  </si>
  <si>
    <t>POSTA EL SAUCE</t>
  </si>
  <si>
    <t>POSTA QUILITAPIA</t>
  </si>
  <si>
    <t>POSTA LA LIGUA</t>
  </si>
  <si>
    <t>POSTA RAMADILLA</t>
  </si>
  <si>
    <t>POSTA VALLE HERMOSO</t>
  </si>
  <si>
    <t>POSTA EL DURAZNO</t>
  </si>
  <si>
    <t>C. PUNITAQUI</t>
  </si>
  <si>
    <t>POSTA DIVISADERO</t>
  </si>
  <si>
    <t>POSTA S. PEDRO DE QUILES</t>
  </si>
  <si>
    <t>PROVINCIA - CHOAPA</t>
  </si>
  <si>
    <t>PROVINCIA CHOAPA</t>
  </si>
  <si>
    <t>C. ILLAPEL</t>
  </si>
  <si>
    <t>HOSPITAL ILLAPEL</t>
  </si>
  <si>
    <t>POSTA CARCAMO</t>
  </si>
  <si>
    <t>POSTA HUINTIL</t>
  </si>
  <si>
    <t>POSTA LIMAHUIDA</t>
  </si>
  <si>
    <t>POSTA MATANCILLA</t>
  </si>
  <si>
    <t>POSTA STA. VIRGINIA</t>
  </si>
  <si>
    <t>POSTA TUNGA-NORTE</t>
  </si>
  <si>
    <t>POSTA PLAN DE HORNOS</t>
  </si>
  <si>
    <t>POSTA TUNGA-SUR</t>
  </si>
  <si>
    <t>POSTA PINTACURA</t>
  </si>
  <si>
    <t>P. CAÑAS UNO DEL CHOAPA</t>
  </si>
  <si>
    <t>POSTA SOCAVON</t>
  </si>
  <si>
    <t>C. SALAMANCA</t>
  </si>
  <si>
    <t>HOSPITAL SALAMANCA</t>
  </si>
  <si>
    <t>POSTA CUNCUMEN</t>
  </si>
  <si>
    <t>POSTA TRANQUILLA</t>
  </si>
  <si>
    <t>POSTA CUNLAGUA</t>
  </si>
  <si>
    <t>POSTA CHILLEPIN</t>
  </si>
  <si>
    <t>POSTA LLIMPO</t>
  </si>
  <si>
    <t>POSTA SAN AGUSTIN</t>
  </si>
  <si>
    <t>POSTA TAHUINCO</t>
  </si>
  <si>
    <t>POSTA QUELEN</t>
  </si>
  <si>
    <t>POSTA CAMISAS</t>
  </si>
  <si>
    <t>POSTA ARBOLEDA GRANDE</t>
  </si>
  <si>
    <t>C. LOS VILOS</t>
  </si>
  <si>
    <t>HOSPITAL LOS VILOS</t>
  </si>
  <si>
    <t>POSTA CAIMANES</t>
  </si>
  <si>
    <t>POSTA GUANGUALI</t>
  </si>
  <si>
    <t>POSTA QUILIMARI</t>
  </si>
  <si>
    <t>POSTA TILAMA</t>
  </si>
  <si>
    <t>C. CANELA</t>
  </si>
  <si>
    <t>C.G.R CANELA</t>
  </si>
  <si>
    <t>POSTA MINCHA NORTE</t>
  </si>
  <si>
    <t>POSTA AGUA FRIA</t>
  </si>
  <si>
    <t>POSTA CANELA ALTA</t>
  </si>
  <si>
    <t>POSTA LOS RULOS</t>
  </si>
  <si>
    <t>POSTA HUENTELAUQUEN</t>
  </si>
  <si>
    <t>POSTA ESPIRITU SANTO</t>
  </si>
  <si>
    <t>POSTA MINCHA SUR</t>
  </si>
  <si>
    <t>POSTA JABONERIA</t>
  </si>
  <si>
    <t>POSTA QDA. DE LINARES</t>
  </si>
  <si>
    <t>CESFAM CARDENAL CARO</t>
  </si>
  <si>
    <t>CESFAM LAS COMPAÑIAS</t>
  </si>
  <si>
    <t>CESFAM P. AGUIRRE CERDA</t>
  </si>
  <si>
    <t>CESFAM. R. SILVA HENRIQUEZ</t>
  </si>
  <si>
    <t>CENTRO DE SALUD RURAL LA HIGUERA</t>
  </si>
  <si>
    <t>CESFAM DR. SERGIO AGUILAR</t>
  </si>
  <si>
    <t>CESFAM SAN JUAN</t>
  </si>
  <si>
    <t>CESFAM SANTA CECILIA</t>
  </si>
  <si>
    <t>CESFAM TIERRAS BLANCAS</t>
  </si>
  <si>
    <t>CESFAM TONGOY</t>
  </si>
  <si>
    <t>CENTRO DE SALUD RURAL PAIGUANO</t>
  </si>
  <si>
    <t>CENTRO DE SALUD RURAL CERRILLOS DE TAMAYA</t>
  </si>
  <si>
    <t>CESFAM JORGE JORDAN</t>
  </si>
  <si>
    <t>CESFAM MARCOS MACUADA</t>
  </si>
  <si>
    <t>CENTRO DE SALUD RURAL PICHASCA</t>
  </si>
  <si>
    <t>CESFAM. MONTE PATRIA</t>
  </si>
  <si>
    <t>CENTRO DE SALUD RURAL CHAÑARAL ALTO</t>
  </si>
  <si>
    <t>CENTRO DE SALUD RURAL CAREN</t>
  </si>
  <si>
    <t>CENTRO DE SALUD RURAL EL PALQUI</t>
  </si>
  <si>
    <t>CENTRO DE SALUD RURAL PUNITAQUI</t>
  </si>
  <si>
    <t>CENTRO DE SALUD RURAL  CANELA</t>
  </si>
  <si>
    <t>CESFAM SOTAQUI</t>
  </si>
  <si>
    <t>CESFAM JUAN PABLO II</t>
  </si>
  <si>
    <t>H</t>
  </si>
  <si>
    <t>M</t>
  </si>
  <si>
    <t xml:space="preserve">                                                                                         </t>
  </si>
  <si>
    <t>2 0 1 8</t>
  </si>
  <si>
    <t>POBLACION ESTIMADA A 2018  IV REGION   -   AMBOS SEXOS</t>
  </si>
  <si>
    <t>POBLACION ESTIMADA A 2018  IV REGION   -   MUJERES</t>
  </si>
  <si>
    <t>POBLACION ESTIMADA A 2018  IV REGION   -   HOMBRES</t>
  </si>
  <si>
    <t>POBLACION ESTIMADA A 2018  IV REGION   -    MUJERES</t>
  </si>
  <si>
    <t>POBLACION ESTIMADA A 2018  IV REGION   -    HOMBRES</t>
  </si>
  <si>
    <t>FUENTE:  POBLACION INE CENSO 2017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</si>
</sst>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000000000"/>
    <numFmt numFmtId="180" formatCode="0.0000000000000"/>
    <numFmt numFmtId="181" formatCode="#.##0"/>
    <numFmt numFmtId="18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2" fontId="2" fillId="0" borderId="0" applyFill="0" applyBorder="0" applyAlignment="0" applyProtection="0"/>
    <xf numFmtId="178" fontId="2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60" applyFont="1" applyFill="1">
      <alignment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1" fillId="0" borderId="0" xfId="60" applyFont="1" applyFill="1" applyAlignment="1">
      <alignment horizontal="center"/>
      <protection/>
    </xf>
    <xf numFmtId="3" fontId="2" fillId="0" borderId="0" xfId="60" applyNumberFormat="1" applyFont="1" applyFill="1" applyBorder="1">
      <alignment/>
      <protection/>
    </xf>
    <xf numFmtId="3" fontId="2" fillId="0" borderId="0" xfId="60" applyNumberFormat="1" applyFont="1" applyFill="1">
      <alignment/>
      <protection/>
    </xf>
    <xf numFmtId="0" fontId="1" fillId="0" borderId="0" xfId="60" applyFont="1" applyFill="1">
      <alignment/>
      <protection/>
    </xf>
    <xf numFmtId="3" fontId="1" fillId="0" borderId="0" xfId="60" applyNumberFormat="1" applyFont="1" applyFill="1">
      <alignment/>
      <protection/>
    </xf>
    <xf numFmtId="1" fontId="2" fillId="0" borderId="0" xfId="60" applyNumberFormat="1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1" fontId="2" fillId="0" borderId="0" xfId="60" applyNumberFormat="1" applyFont="1" applyFill="1">
      <alignment/>
      <protection/>
    </xf>
    <xf numFmtId="1" fontId="1" fillId="0" borderId="0" xfId="60" applyNumberFormat="1" applyFont="1" applyFill="1" applyAlignment="1">
      <alignment horizontal="center"/>
      <protection/>
    </xf>
    <xf numFmtId="1" fontId="3" fillId="0" borderId="0" xfId="60" applyNumberFormat="1" applyFont="1" applyFill="1" applyBorder="1">
      <alignment/>
      <protection/>
    </xf>
    <xf numFmtId="0" fontId="0" fillId="0" borderId="0" xfId="60" applyFill="1">
      <alignment/>
      <protection/>
    </xf>
    <xf numFmtId="3" fontId="1" fillId="0" borderId="0" xfId="60" applyNumberFormat="1" applyFont="1" applyFill="1" applyAlignment="1">
      <alignment horizontal="center"/>
      <protection/>
    </xf>
    <xf numFmtId="0" fontId="2" fillId="0" borderId="10" xfId="60" applyFont="1" applyFill="1" applyBorder="1">
      <alignment/>
      <protection/>
    </xf>
    <xf numFmtId="3" fontId="0" fillId="0" borderId="0" xfId="60" applyNumberFormat="1" applyFill="1">
      <alignment/>
      <protection/>
    </xf>
    <xf numFmtId="0" fontId="1" fillId="0" borderId="11" xfId="60" applyFont="1" applyFill="1" applyBorder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1" fillId="0" borderId="12" xfId="60" applyFont="1" applyFill="1" applyBorder="1" applyAlignment="1">
      <alignment horizontal="center"/>
      <protection/>
    </xf>
    <xf numFmtId="0" fontId="1" fillId="0" borderId="11" xfId="60" applyFont="1" applyFill="1" applyBorder="1">
      <alignment/>
      <protection/>
    </xf>
    <xf numFmtId="3" fontId="1" fillId="0" borderId="12" xfId="60" applyNumberFormat="1" applyFont="1" applyFill="1" applyBorder="1">
      <alignment/>
      <protection/>
    </xf>
    <xf numFmtId="0" fontId="1" fillId="0" borderId="13" xfId="60" applyFont="1" applyFill="1" applyBorder="1">
      <alignment/>
      <protection/>
    </xf>
    <xf numFmtId="3" fontId="1" fillId="0" borderId="14" xfId="60" applyNumberFormat="1" applyFont="1" applyFill="1" applyBorder="1">
      <alignment/>
      <protection/>
    </xf>
    <xf numFmtId="0" fontId="2" fillId="0" borderId="15" xfId="60" applyFont="1" applyFill="1" applyBorder="1">
      <alignment/>
      <protection/>
    </xf>
    <xf numFmtId="3" fontId="2" fillId="0" borderId="16" xfId="60" applyNumberFormat="1" applyFont="1" applyFill="1" applyBorder="1">
      <alignment/>
      <protection/>
    </xf>
    <xf numFmtId="0" fontId="2" fillId="0" borderId="17" xfId="60" applyFont="1" applyFill="1" applyBorder="1">
      <alignment/>
      <protection/>
    </xf>
    <xf numFmtId="3" fontId="2" fillId="0" borderId="18" xfId="60" applyNumberFormat="1" applyFont="1" applyFill="1" applyBorder="1">
      <alignment/>
      <protection/>
    </xf>
    <xf numFmtId="0" fontId="2" fillId="0" borderId="19" xfId="60" applyFont="1" applyFill="1" applyBorder="1">
      <alignment/>
      <protection/>
    </xf>
    <xf numFmtId="3" fontId="2" fillId="0" borderId="20" xfId="60" applyNumberFormat="1" applyFont="1" applyFill="1" applyBorder="1">
      <alignment/>
      <protection/>
    </xf>
    <xf numFmtId="0" fontId="2" fillId="0" borderId="15" xfId="60" applyFont="1" applyFill="1" applyBorder="1" applyAlignment="1">
      <alignment vertical="center" wrapText="1"/>
      <protection/>
    </xf>
    <xf numFmtId="3" fontId="2" fillId="0" borderId="21" xfId="60" applyNumberFormat="1" applyFont="1" applyFill="1" applyBorder="1">
      <alignment/>
      <protection/>
    </xf>
    <xf numFmtId="0" fontId="1" fillId="0" borderId="11" xfId="60" applyFont="1" applyFill="1" applyBorder="1" applyAlignment="1">
      <alignment/>
      <protection/>
    </xf>
    <xf numFmtId="3" fontId="1" fillId="0" borderId="12" xfId="60" applyNumberFormat="1" applyFont="1" applyFill="1" applyBorder="1" applyAlignment="1">
      <alignment/>
      <protection/>
    </xf>
    <xf numFmtId="3" fontId="1" fillId="0" borderId="22" xfId="60" applyNumberFormat="1" applyFont="1" applyFill="1" applyBorder="1" applyAlignment="1">
      <alignment/>
      <protection/>
    </xf>
    <xf numFmtId="3" fontId="1" fillId="0" borderId="11" xfId="60" applyNumberFormat="1" applyFont="1" applyFill="1" applyBorder="1" applyAlignment="1">
      <alignment/>
      <protection/>
    </xf>
    <xf numFmtId="0" fontId="2" fillId="0" borderId="15" xfId="60" applyFont="1" applyFill="1" applyBorder="1" applyAlignment="1">
      <alignment/>
      <protection/>
    </xf>
    <xf numFmtId="3" fontId="2" fillId="0" borderId="16" xfId="60" applyNumberFormat="1" applyFont="1" applyFill="1" applyBorder="1" applyAlignment="1">
      <alignment/>
      <protection/>
    </xf>
    <xf numFmtId="3" fontId="2" fillId="0" borderId="23" xfId="60" applyNumberFormat="1" applyFont="1" applyFill="1" applyBorder="1" applyAlignment="1">
      <alignment/>
      <protection/>
    </xf>
    <xf numFmtId="3" fontId="2" fillId="0" borderId="15" xfId="60" applyNumberFormat="1" applyFont="1" applyFill="1" applyBorder="1" applyAlignment="1">
      <alignment/>
      <protection/>
    </xf>
    <xf numFmtId="0" fontId="2" fillId="0" borderId="19" xfId="60" applyFont="1" applyFill="1" applyBorder="1" applyAlignment="1">
      <alignment/>
      <protection/>
    </xf>
    <xf numFmtId="3" fontId="2" fillId="0" borderId="20" xfId="60" applyNumberFormat="1" applyFont="1" applyFill="1" applyBorder="1" applyAlignment="1">
      <alignment/>
      <protection/>
    </xf>
    <xf numFmtId="3" fontId="2" fillId="0" borderId="24" xfId="60" applyNumberFormat="1" applyFont="1" applyFill="1" applyBorder="1" applyAlignment="1">
      <alignment/>
      <protection/>
    </xf>
    <xf numFmtId="3" fontId="2" fillId="0" borderId="19" xfId="60" applyNumberFormat="1" applyFont="1" applyFill="1" applyBorder="1" applyAlignment="1">
      <alignment/>
      <protection/>
    </xf>
    <xf numFmtId="3" fontId="3" fillId="0" borderId="0" xfId="60" applyNumberFormat="1" applyFont="1" applyFill="1">
      <alignment/>
      <protection/>
    </xf>
    <xf numFmtId="3" fontId="1" fillId="0" borderId="12" xfId="60" applyNumberFormat="1" applyFont="1" applyFill="1" applyBorder="1" applyAlignment="1">
      <alignment horizontal="center"/>
      <protection/>
    </xf>
    <xf numFmtId="0" fontId="1" fillId="0" borderId="13" xfId="60" applyFont="1" applyFill="1" applyBorder="1" applyAlignment="1">
      <alignment horizontal="left"/>
      <protection/>
    </xf>
    <xf numFmtId="3" fontId="1" fillId="0" borderId="11" xfId="60" applyNumberFormat="1" applyFont="1" applyFill="1" applyBorder="1">
      <alignment/>
      <protection/>
    </xf>
    <xf numFmtId="0" fontId="1" fillId="0" borderId="11" xfId="60" applyFont="1" applyFill="1" applyBorder="1" applyAlignment="1">
      <alignment horizontal="left"/>
      <protection/>
    </xf>
    <xf numFmtId="3" fontId="1" fillId="0" borderId="13" xfId="60" applyNumberFormat="1" applyFont="1" applyFill="1" applyBorder="1">
      <alignment/>
      <protection/>
    </xf>
    <xf numFmtId="3" fontId="2" fillId="0" borderId="25" xfId="60" applyNumberFormat="1" applyFont="1" applyFill="1" applyBorder="1">
      <alignment/>
      <protection/>
    </xf>
    <xf numFmtId="3" fontId="2" fillId="0" borderId="15" xfId="60" applyNumberFormat="1" applyFont="1" applyFill="1" applyBorder="1">
      <alignment/>
      <protection/>
    </xf>
    <xf numFmtId="3" fontId="2" fillId="0" borderId="13" xfId="60" applyNumberFormat="1" applyFont="1" applyFill="1" applyBorder="1">
      <alignment/>
      <protection/>
    </xf>
    <xf numFmtId="3" fontId="1" fillId="0" borderId="0" xfId="60" applyNumberFormat="1" applyFont="1" applyFill="1" applyBorder="1">
      <alignment/>
      <protection/>
    </xf>
    <xf numFmtId="3" fontId="1" fillId="0" borderId="26" xfId="60" applyNumberFormat="1" applyFont="1" applyFill="1" applyBorder="1">
      <alignment/>
      <protection/>
    </xf>
    <xf numFmtId="3" fontId="2" fillId="0" borderId="23" xfId="60" applyNumberFormat="1" applyFont="1" applyFill="1" applyBorder="1">
      <alignment/>
      <protection/>
    </xf>
    <xf numFmtId="3" fontId="2" fillId="0" borderId="17" xfId="60" applyNumberFormat="1" applyFont="1" applyFill="1" applyBorder="1">
      <alignment/>
      <protection/>
    </xf>
    <xf numFmtId="3" fontId="2" fillId="0" borderId="27" xfId="60" applyNumberFormat="1" applyFont="1" applyFill="1" applyBorder="1">
      <alignment/>
      <protection/>
    </xf>
    <xf numFmtId="3" fontId="2" fillId="0" borderId="19" xfId="60" applyNumberFormat="1" applyFont="1" applyFill="1" applyBorder="1">
      <alignment/>
      <protection/>
    </xf>
    <xf numFmtId="3" fontId="2" fillId="0" borderId="24" xfId="60" applyNumberFormat="1" applyFont="1" applyFill="1" applyBorder="1">
      <alignment/>
      <protection/>
    </xf>
    <xf numFmtId="3" fontId="2" fillId="0" borderId="15" xfId="60" applyNumberFormat="1" applyFont="1" applyFill="1" applyBorder="1" applyAlignment="1">
      <alignment vertical="center" wrapText="1"/>
      <protection/>
    </xf>
    <xf numFmtId="0" fontId="1" fillId="0" borderId="28" xfId="60" applyFont="1" applyFill="1" applyBorder="1">
      <alignment/>
      <protection/>
    </xf>
    <xf numFmtId="0" fontId="2" fillId="0" borderId="29" xfId="60" applyFont="1" applyFill="1" applyBorder="1">
      <alignment/>
      <protection/>
    </xf>
    <xf numFmtId="0" fontId="2" fillId="0" borderId="30" xfId="60" applyFont="1" applyFill="1" applyBorder="1">
      <alignment/>
      <protection/>
    </xf>
    <xf numFmtId="0" fontId="2" fillId="0" borderId="31" xfId="60" applyFont="1" applyFill="1" applyBorder="1" applyAlignment="1">
      <alignment vertical="center" wrapText="1"/>
      <protection/>
    </xf>
    <xf numFmtId="0" fontId="2" fillId="0" borderId="32" xfId="60" applyFont="1" applyFill="1" applyBorder="1">
      <alignment/>
      <protection/>
    </xf>
    <xf numFmtId="3" fontId="1" fillId="0" borderId="16" xfId="60" applyNumberFormat="1" applyFont="1" applyFill="1" applyBorder="1">
      <alignment/>
      <protection/>
    </xf>
    <xf numFmtId="3" fontId="1" fillId="0" borderId="18" xfId="60" applyNumberFormat="1" applyFont="1" applyFill="1" applyBorder="1">
      <alignment/>
      <protection/>
    </xf>
    <xf numFmtId="3" fontId="1" fillId="0" borderId="20" xfId="60" applyNumberFormat="1" applyFont="1" applyFill="1" applyBorder="1">
      <alignment/>
      <protection/>
    </xf>
    <xf numFmtId="3" fontId="2" fillId="0" borderId="14" xfId="60" applyNumberFormat="1" applyFont="1" applyFill="1" applyBorder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JO" xfId="49"/>
    <cellStyle name="FINANCIERO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MONETARIO" xfId="58"/>
    <cellStyle name="Neutral" xfId="59"/>
    <cellStyle name="Normal_POBL REG 200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8"/>
  <sheetViews>
    <sheetView showGridLines="0" tabSelected="1" view="pageBreakPreview" zoomScale="80" zoomScaleNormal="7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36.28125" style="14" customWidth="1"/>
    <col min="2" max="18" width="11.421875" style="14" customWidth="1"/>
    <col min="19" max="16384" width="11.421875" style="14" customWidth="1"/>
  </cols>
  <sheetData>
    <row r="1" spans="1:19" ht="15.7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7" t="s">
        <v>57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>
      <c r="A4" s="7" t="s">
        <v>58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1"/>
      <c r="B6" s="1"/>
      <c r="C6" s="1"/>
      <c r="D6" s="1"/>
      <c r="E6" s="1"/>
      <c r="F6" s="1"/>
      <c r="G6" s="1"/>
      <c r="H6" s="1"/>
      <c r="I6" s="4" t="s">
        <v>178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1"/>
      <c r="C7" s="1"/>
      <c r="D7" s="19"/>
      <c r="E7" s="1"/>
      <c r="F7" s="1"/>
      <c r="G7" s="1"/>
      <c r="H7" s="1"/>
      <c r="I7" s="4" t="s">
        <v>2</v>
      </c>
      <c r="J7" s="1"/>
      <c r="K7" s="1"/>
      <c r="L7" s="1"/>
      <c r="M7" s="1"/>
      <c r="N7" s="1"/>
      <c r="O7" s="1"/>
      <c r="P7" s="1"/>
      <c r="Q7" s="1"/>
      <c r="R7" s="1"/>
      <c r="S7" s="6"/>
    </row>
    <row r="8" spans="1:19" ht="15.75" thickBo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6.5" thickBot="1">
      <c r="A9" s="18" t="s">
        <v>177</v>
      </c>
      <c r="B9" s="20" t="s">
        <v>3</v>
      </c>
      <c r="C9" s="20" t="s">
        <v>4</v>
      </c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20" t="s">
        <v>10</v>
      </c>
      <c r="J9" s="20" t="s">
        <v>11</v>
      </c>
      <c r="K9" s="20" t="s">
        <v>12</v>
      </c>
      <c r="L9" s="20" t="s">
        <v>13</v>
      </c>
      <c r="M9" s="20" t="s">
        <v>14</v>
      </c>
      <c r="N9" s="20" t="s">
        <v>15</v>
      </c>
      <c r="O9" s="20" t="s">
        <v>16</v>
      </c>
      <c r="P9" s="20" t="s">
        <v>17</v>
      </c>
      <c r="Q9" s="20" t="s">
        <v>18</v>
      </c>
      <c r="R9" s="20" t="s">
        <v>19</v>
      </c>
      <c r="S9" s="20" t="s">
        <v>20</v>
      </c>
    </row>
    <row r="10" spans="1:19" ht="16.5" thickBot="1">
      <c r="A10" s="21" t="s">
        <v>21</v>
      </c>
      <c r="B10" s="22">
        <f>B11+LIMARI!B11+CHOAPA!B11</f>
        <v>54693</v>
      </c>
      <c r="C10" s="22">
        <f>C11+LIMARI!C11+CHOAPA!C11</f>
        <v>57406</v>
      </c>
      <c r="D10" s="22">
        <f>D11+LIMARI!D11+CHOAPA!D11</f>
        <v>52232</v>
      </c>
      <c r="E10" s="22">
        <f>E11+LIMARI!E11+CHOAPA!E11</f>
        <v>54819</v>
      </c>
      <c r="F10" s="22">
        <f>F11+LIMARI!F11+CHOAPA!F11</f>
        <v>57826</v>
      </c>
      <c r="G10" s="22">
        <f>G11+LIMARI!G11+CHOAPA!G11</f>
        <v>59634</v>
      </c>
      <c r="H10" s="22">
        <f>H11+LIMARI!H11+CHOAPA!H11</f>
        <v>52594</v>
      </c>
      <c r="I10" s="22">
        <f>I11+LIMARI!I11+CHOAPA!I11</f>
        <v>49023</v>
      </c>
      <c r="J10" s="22">
        <f>J11+LIMARI!J11+CHOAPA!J11</f>
        <v>50109</v>
      </c>
      <c r="K10" s="22">
        <f>K11+LIMARI!K11+CHOAPA!K11</f>
        <v>49375</v>
      </c>
      <c r="L10" s="22">
        <f>L11+LIMARI!L11+CHOAPA!L11</f>
        <v>49618</v>
      </c>
      <c r="M10" s="22">
        <f>M11+LIMARI!M11+CHOAPA!M11</f>
        <v>44030</v>
      </c>
      <c r="N10" s="22">
        <f>N11+LIMARI!N11+CHOAPA!N11</f>
        <v>36684</v>
      </c>
      <c r="O10" s="22">
        <f>O11+LIMARI!O11+CHOAPA!O11</f>
        <v>28482</v>
      </c>
      <c r="P10" s="22">
        <f>P11+LIMARI!P11+CHOAPA!P11</f>
        <v>22715</v>
      </c>
      <c r="Q10" s="22">
        <f>Q11+LIMARI!Q11+CHOAPA!Q11</f>
        <v>16527</v>
      </c>
      <c r="R10" s="22">
        <f>R11+LIMARI!R11+CHOAPA!R11</f>
        <v>21819</v>
      </c>
      <c r="S10" s="24">
        <f aca="true" t="shared" si="0" ref="S10:S23">SUM(B10:R10)</f>
        <v>757586</v>
      </c>
    </row>
    <row r="11" spans="1:21" ht="16.5" thickBot="1">
      <c r="A11" s="23" t="s">
        <v>22</v>
      </c>
      <c r="B11" s="24">
        <f aca="true" t="shared" si="1" ref="B11:R11">B77+B143</f>
        <v>36160</v>
      </c>
      <c r="C11" s="24">
        <f t="shared" si="1"/>
        <v>37951</v>
      </c>
      <c r="D11" s="24">
        <f t="shared" si="1"/>
        <v>34158</v>
      </c>
      <c r="E11" s="24">
        <f t="shared" si="1"/>
        <v>37775</v>
      </c>
      <c r="F11" s="24">
        <f t="shared" si="1"/>
        <v>41176</v>
      </c>
      <c r="G11" s="24">
        <f t="shared" si="1"/>
        <v>40318</v>
      </c>
      <c r="H11" s="24">
        <f t="shared" si="1"/>
        <v>34553</v>
      </c>
      <c r="I11" s="24">
        <f t="shared" si="1"/>
        <v>32175</v>
      </c>
      <c r="J11" s="24">
        <f t="shared" si="1"/>
        <v>32679</v>
      </c>
      <c r="K11" s="24">
        <f t="shared" si="1"/>
        <v>31978</v>
      </c>
      <c r="L11" s="24">
        <f t="shared" si="1"/>
        <v>31596</v>
      </c>
      <c r="M11" s="24">
        <f t="shared" si="1"/>
        <v>27884</v>
      </c>
      <c r="N11" s="24">
        <f t="shared" si="1"/>
        <v>23408</v>
      </c>
      <c r="O11" s="24">
        <f t="shared" si="1"/>
        <v>17847</v>
      </c>
      <c r="P11" s="24">
        <f t="shared" si="1"/>
        <v>14024</v>
      </c>
      <c r="Q11" s="24">
        <f t="shared" si="1"/>
        <v>9856</v>
      </c>
      <c r="R11" s="24">
        <f t="shared" si="1"/>
        <v>12799</v>
      </c>
      <c r="S11" s="24">
        <f t="shared" si="0"/>
        <v>496337</v>
      </c>
      <c r="T11" s="17"/>
      <c r="U11" s="17"/>
    </row>
    <row r="12" spans="1:19" ht="16.5" thickBot="1">
      <c r="A12" s="21" t="s">
        <v>23</v>
      </c>
      <c r="B12" s="22">
        <f>SUM(B13:B23)</f>
        <v>15442</v>
      </c>
      <c r="C12" s="22">
        <f aca="true" t="shared" si="2" ref="C12:R12">SUM(C13:C23)</f>
        <v>16427</v>
      </c>
      <c r="D12" s="22">
        <f t="shared" si="2"/>
        <v>15069</v>
      </c>
      <c r="E12" s="22">
        <f t="shared" si="2"/>
        <v>17614</v>
      </c>
      <c r="F12" s="22">
        <f t="shared" si="2"/>
        <v>19666</v>
      </c>
      <c r="G12" s="22">
        <f t="shared" si="2"/>
        <v>18149</v>
      </c>
      <c r="H12" s="22">
        <f t="shared" si="2"/>
        <v>15171</v>
      </c>
      <c r="I12" s="22">
        <f t="shared" si="2"/>
        <v>14273</v>
      </c>
      <c r="J12" s="22">
        <f t="shared" si="2"/>
        <v>14542</v>
      </c>
      <c r="K12" s="22">
        <f t="shared" si="2"/>
        <v>14100</v>
      </c>
      <c r="L12" s="22">
        <f t="shared" si="2"/>
        <v>13850</v>
      </c>
      <c r="M12" s="22">
        <f t="shared" si="2"/>
        <v>12290</v>
      </c>
      <c r="N12" s="22">
        <f t="shared" si="2"/>
        <v>10181</v>
      </c>
      <c r="O12" s="22">
        <f t="shared" si="2"/>
        <v>7881</v>
      </c>
      <c r="P12" s="22">
        <f t="shared" si="2"/>
        <v>6196</v>
      </c>
      <c r="Q12" s="22">
        <f t="shared" si="2"/>
        <v>4376</v>
      </c>
      <c r="R12" s="22">
        <f t="shared" si="2"/>
        <v>5827</v>
      </c>
      <c r="S12" s="22">
        <f t="shared" si="0"/>
        <v>221054</v>
      </c>
    </row>
    <row r="13" spans="1:19" ht="15.75">
      <c r="A13" s="25" t="s">
        <v>151</v>
      </c>
      <c r="B13" s="26">
        <f>B79+B145</f>
        <v>2177</v>
      </c>
      <c r="C13" s="26">
        <f aca="true" t="shared" si="3" ref="C13:R13">C79+C145</f>
        <v>2316</v>
      </c>
      <c r="D13" s="26">
        <f t="shared" si="3"/>
        <v>2125</v>
      </c>
      <c r="E13" s="26">
        <f t="shared" si="3"/>
        <v>2483</v>
      </c>
      <c r="F13" s="26">
        <f t="shared" si="3"/>
        <v>2773</v>
      </c>
      <c r="G13" s="26">
        <f t="shared" si="3"/>
        <v>2558</v>
      </c>
      <c r="H13" s="26">
        <f t="shared" si="3"/>
        <v>2139</v>
      </c>
      <c r="I13" s="26">
        <f t="shared" si="3"/>
        <v>2013</v>
      </c>
      <c r="J13" s="26">
        <f t="shared" si="3"/>
        <v>2050</v>
      </c>
      <c r="K13" s="26">
        <f t="shared" si="3"/>
        <v>1989</v>
      </c>
      <c r="L13" s="26">
        <f t="shared" si="3"/>
        <v>1953</v>
      </c>
      <c r="M13" s="26">
        <f t="shared" si="3"/>
        <v>1733</v>
      </c>
      <c r="N13" s="26">
        <f t="shared" si="3"/>
        <v>1436</v>
      </c>
      <c r="O13" s="26">
        <f t="shared" si="3"/>
        <v>1112</v>
      </c>
      <c r="P13" s="26">
        <f t="shared" si="3"/>
        <v>874</v>
      </c>
      <c r="Q13" s="26">
        <f t="shared" si="3"/>
        <v>617</v>
      </c>
      <c r="R13" s="26">
        <f t="shared" si="3"/>
        <v>820</v>
      </c>
      <c r="S13" s="67">
        <f t="shared" si="0"/>
        <v>31168</v>
      </c>
    </row>
    <row r="14" spans="1:19" ht="15.75">
      <c r="A14" s="27" t="s">
        <v>152</v>
      </c>
      <c r="B14" s="28">
        <f aca="true" t="shared" si="4" ref="B14:R14">B80+B146</f>
        <v>2560</v>
      </c>
      <c r="C14" s="28">
        <f t="shared" si="4"/>
        <v>2724</v>
      </c>
      <c r="D14" s="28">
        <f t="shared" si="4"/>
        <v>2498</v>
      </c>
      <c r="E14" s="28">
        <f t="shared" si="4"/>
        <v>2919</v>
      </c>
      <c r="F14" s="28">
        <f t="shared" si="4"/>
        <v>3262</v>
      </c>
      <c r="G14" s="28">
        <f t="shared" si="4"/>
        <v>3010</v>
      </c>
      <c r="H14" s="28">
        <f t="shared" si="4"/>
        <v>2518</v>
      </c>
      <c r="I14" s="28">
        <f t="shared" si="4"/>
        <v>2371</v>
      </c>
      <c r="J14" s="28">
        <f t="shared" si="4"/>
        <v>2416</v>
      </c>
      <c r="K14" s="28">
        <f t="shared" si="4"/>
        <v>2343</v>
      </c>
      <c r="L14" s="28">
        <f t="shared" si="4"/>
        <v>2302</v>
      </c>
      <c r="M14" s="28">
        <f t="shared" si="4"/>
        <v>2044</v>
      </c>
      <c r="N14" s="28">
        <f t="shared" si="4"/>
        <v>1693</v>
      </c>
      <c r="O14" s="28">
        <f t="shared" si="4"/>
        <v>1311</v>
      </c>
      <c r="P14" s="28">
        <f t="shared" si="4"/>
        <v>1031</v>
      </c>
      <c r="Q14" s="28">
        <f t="shared" si="4"/>
        <v>728</v>
      </c>
      <c r="R14" s="28">
        <f t="shared" si="4"/>
        <v>973</v>
      </c>
      <c r="S14" s="68">
        <f t="shared" si="0"/>
        <v>36703</v>
      </c>
    </row>
    <row r="15" spans="1:19" ht="15.75">
      <c r="A15" s="27" t="s">
        <v>153</v>
      </c>
      <c r="B15" s="28">
        <f aca="true" t="shared" si="5" ref="B15:R15">B81+B147</f>
        <v>2054</v>
      </c>
      <c r="C15" s="28">
        <f t="shared" si="5"/>
        <v>2185</v>
      </c>
      <c r="D15" s="28">
        <f t="shared" si="5"/>
        <v>2004</v>
      </c>
      <c r="E15" s="28">
        <f t="shared" si="5"/>
        <v>2343</v>
      </c>
      <c r="F15" s="28">
        <f t="shared" si="5"/>
        <v>2616</v>
      </c>
      <c r="G15" s="28">
        <f t="shared" si="5"/>
        <v>2414</v>
      </c>
      <c r="H15" s="28">
        <f t="shared" si="5"/>
        <v>2018</v>
      </c>
      <c r="I15" s="28">
        <f t="shared" si="5"/>
        <v>1899</v>
      </c>
      <c r="J15" s="28">
        <f t="shared" si="5"/>
        <v>1934</v>
      </c>
      <c r="K15" s="28">
        <f t="shared" si="5"/>
        <v>1875</v>
      </c>
      <c r="L15" s="28">
        <f t="shared" si="5"/>
        <v>1843</v>
      </c>
      <c r="M15" s="28">
        <f t="shared" si="5"/>
        <v>1635</v>
      </c>
      <c r="N15" s="28">
        <f t="shared" si="5"/>
        <v>1354</v>
      </c>
      <c r="O15" s="28">
        <f t="shared" si="5"/>
        <v>1049</v>
      </c>
      <c r="P15" s="28">
        <f t="shared" si="5"/>
        <v>824</v>
      </c>
      <c r="Q15" s="28">
        <f t="shared" si="5"/>
        <v>582</v>
      </c>
      <c r="R15" s="28">
        <f t="shared" si="5"/>
        <v>774</v>
      </c>
      <c r="S15" s="68">
        <f t="shared" si="0"/>
        <v>29403</v>
      </c>
    </row>
    <row r="16" spans="1:19" ht="15.75">
      <c r="A16" s="27" t="s">
        <v>24</v>
      </c>
      <c r="B16" s="28">
        <f aca="true" t="shared" si="6" ref="B16:R16">B82+B148</f>
        <v>3475</v>
      </c>
      <c r="C16" s="28">
        <f t="shared" si="6"/>
        <v>3696</v>
      </c>
      <c r="D16" s="28">
        <f t="shared" si="6"/>
        <v>3391</v>
      </c>
      <c r="E16" s="28">
        <f t="shared" si="6"/>
        <v>3964</v>
      </c>
      <c r="F16" s="28">
        <f t="shared" si="6"/>
        <v>4425</v>
      </c>
      <c r="G16" s="28">
        <f t="shared" si="6"/>
        <v>4084</v>
      </c>
      <c r="H16" s="28">
        <f t="shared" si="6"/>
        <v>3413</v>
      </c>
      <c r="I16" s="28">
        <f t="shared" si="6"/>
        <v>3211</v>
      </c>
      <c r="J16" s="28">
        <f t="shared" si="6"/>
        <v>3272</v>
      </c>
      <c r="K16" s="28">
        <f t="shared" si="6"/>
        <v>3174</v>
      </c>
      <c r="L16" s="28">
        <f t="shared" si="6"/>
        <v>3116</v>
      </c>
      <c r="M16" s="28">
        <f t="shared" si="6"/>
        <v>2766</v>
      </c>
      <c r="N16" s="28">
        <f t="shared" si="6"/>
        <v>2290</v>
      </c>
      <c r="O16" s="28">
        <f t="shared" si="6"/>
        <v>1774</v>
      </c>
      <c r="P16" s="28">
        <f t="shared" si="6"/>
        <v>1394</v>
      </c>
      <c r="Q16" s="28">
        <f t="shared" si="6"/>
        <v>984</v>
      </c>
      <c r="R16" s="28">
        <f t="shared" si="6"/>
        <v>1311</v>
      </c>
      <c r="S16" s="68">
        <f t="shared" si="0"/>
        <v>49740</v>
      </c>
    </row>
    <row r="17" spans="1:19" ht="15.75">
      <c r="A17" s="27" t="s">
        <v>154</v>
      </c>
      <c r="B17" s="28">
        <f aca="true" t="shared" si="7" ref="B17:R17">B83+B149</f>
        <v>2669</v>
      </c>
      <c r="C17" s="28">
        <f t="shared" si="7"/>
        <v>2839</v>
      </c>
      <c r="D17" s="28">
        <f t="shared" si="7"/>
        <v>2603</v>
      </c>
      <c r="E17" s="28">
        <f t="shared" si="7"/>
        <v>3042</v>
      </c>
      <c r="F17" s="28">
        <f t="shared" si="7"/>
        <v>3399</v>
      </c>
      <c r="G17" s="28">
        <f t="shared" si="7"/>
        <v>3136</v>
      </c>
      <c r="H17" s="28">
        <f t="shared" si="7"/>
        <v>2622</v>
      </c>
      <c r="I17" s="28">
        <f t="shared" si="7"/>
        <v>2468</v>
      </c>
      <c r="J17" s="28">
        <f t="shared" si="7"/>
        <v>2515</v>
      </c>
      <c r="K17" s="28">
        <f t="shared" si="7"/>
        <v>2438</v>
      </c>
      <c r="L17" s="28">
        <f t="shared" si="7"/>
        <v>2395</v>
      </c>
      <c r="M17" s="28">
        <f t="shared" si="7"/>
        <v>2125</v>
      </c>
      <c r="N17" s="28">
        <f t="shared" si="7"/>
        <v>1761</v>
      </c>
      <c r="O17" s="28">
        <f t="shared" si="7"/>
        <v>1363</v>
      </c>
      <c r="P17" s="28">
        <f t="shared" si="7"/>
        <v>1072</v>
      </c>
      <c r="Q17" s="28">
        <f t="shared" si="7"/>
        <v>757</v>
      </c>
      <c r="R17" s="28">
        <f t="shared" si="7"/>
        <v>1008</v>
      </c>
      <c r="S17" s="68">
        <f t="shared" si="0"/>
        <v>38212</v>
      </c>
    </row>
    <row r="18" spans="1:19" ht="15.75">
      <c r="A18" s="27" t="s">
        <v>173</v>
      </c>
      <c r="B18" s="28">
        <f aca="true" t="shared" si="8" ref="B18:R18">B84+B150</f>
        <v>1257</v>
      </c>
      <c r="C18" s="28">
        <f t="shared" si="8"/>
        <v>1337</v>
      </c>
      <c r="D18" s="28">
        <f t="shared" si="8"/>
        <v>1227</v>
      </c>
      <c r="E18" s="28">
        <f t="shared" si="8"/>
        <v>1437</v>
      </c>
      <c r="F18" s="28">
        <f t="shared" si="8"/>
        <v>1600</v>
      </c>
      <c r="G18" s="28">
        <f t="shared" si="8"/>
        <v>1476</v>
      </c>
      <c r="H18" s="28">
        <f t="shared" si="8"/>
        <v>1232</v>
      </c>
      <c r="I18" s="28">
        <f t="shared" si="8"/>
        <v>1155</v>
      </c>
      <c r="J18" s="28">
        <f t="shared" si="8"/>
        <v>1177</v>
      </c>
      <c r="K18" s="28">
        <f t="shared" si="8"/>
        <v>1140</v>
      </c>
      <c r="L18" s="28">
        <f t="shared" si="8"/>
        <v>1121</v>
      </c>
      <c r="M18" s="28">
        <f t="shared" si="8"/>
        <v>993</v>
      </c>
      <c r="N18" s="28">
        <f t="shared" si="8"/>
        <v>822</v>
      </c>
      <c r="O18" s="28">
        <f t="shared" si="8"/>
        <v>635</v>
      </c>
      <c r="P18" s="28">
        <f t="shared" si="8"/>
        <v>499</v>
      </c>
      <c r="Q18" s="28">
        <f t="shared" si="8"/>
        <v>353</v>
      </c>
      <c r="R18" s="28">
        <f t="shared" si="8"/>
        <v>466</v>
      </c>
      <c r="S18" s="68">
        <f t="shared" si="0"/>
        <v>17927</v>
      </c>
    </row>
    <row r="19" spans="1:19" ht="15.75">
      <c r="A19" s="27" t="s">
        <v>25</v>
      </c>
      <c r="B19" s="28">
        <f aca="true" t="shared" si="9" ref="B19:R19">B85+B151</f>
        <v>294</v>
      </c>
      <c r="C19" s="28">
        <f t="shared" si="9"/>
        <v>313</v>
      </c>
      <c r="D19" s="28">
        <f t="shared" si="9"/>
        <v>286</v>
      </c>
      <c r="E19" s="28">
        <f t="shared" si="9"/>
        <v>335</v>
      </c>
      <c r="F19" s="28">
        <f t="shared" si="9"/>
        <v>373</v>
      </c>
      <c r="G19" s="28">
        <f t="shared" si="9"/>
        <v>345</v>
      </c>
      <c r="H19" s="28">
        <f t="shared" si="9"/>
        <v>288</v>
      </c>
      <c r="I19" s="28">
        <f t="shared" si="9"/>
        <v>271</v>
      </c>
      <c r="J19" s="28">
        <f t="shared" si="9"/>
        <v>276</v>
      </c>
      <c r="K19" s="28">
        <f t="shared" si="9"/>
        <v>268</v>
      </c>
      <c r="L19" s="28">
        <f t="shared" si="9"/>
        <v>263</v>
      </c>
      <c r="M19" s="28">
        <f t="shared" si="9"/>
        <v>234</v>
      </c>
      <c r="N19" s="28">
        <f t="shared" si="9"/>
        <v>193</v>
      </c>
      <c r="O19" s="28">
        <f t="shared" si="9"/>
        <v>149</v>
      </c>
      <c r="P19" s="28">
        <f t="shared" si="9"/>
        <v>117</v>
      </c>
      <c r="Q19" s="28">
        <f t="shared" si="9"/>
        <v>83</v>
      </c>
      <c r="R19" s="28">
        <f t="shared" si="9"/>
        <v>110</v>
      </c>
      <c r="S19" s="68">
        <f t="shared" si="0"/>
        <v>4198</v>
      </c>
    </row>
    <row r="20" spans="1:19" ht="15.75">
      <c r="A20" s="27" t="s">
        <v>26</v>
      </c>
      <c r="B20" s="28">
        <f aca="true" t="shared" si="10" ref="B20:R20">B86+B152</f>
        <v>340</v>
      </c>
      <c r="C20" s="28">
        <f t="shared" si="10"/>
        <v>361</v>
      </c>
      <c r="D20" s="28">
        <f t="shared" si="10"/>
        <v>332</v>
      </c>
      <c r="E20" s="28">
        <f t="shared" si="10"/>
        <v>387</v>
      </c>
      <c r="F20" s="28">
        <f t="shared" si="10"/>
        <v>433</v>
      </c>
      <c r="G20" s="28">
        <f t="shared" si="10"/>
        <v>400</v>
      </c>
      <c r="H20" s="28">
        <f t="shared" si="10"/>
        <v>333</v>
      </c>
      <c r="I20" s="28">
        <f t="shared" si="10"/>
        <v>314</v>
      </c>
      <c r="J20" s="28">
        <f t="shared" si="10"/>
        <v>320</v>
      </c>
      <c r="K20" s="28">
        <f t="shared" si="10"/>
        <v>310</v>
      </c>
      <c r="L20" s="28">
        <f t="shared" si="10"/>
        <v>305</v>
      </c>
      <c r="M20" s="28">
        <f t="shared" si="10"/>
        <v>270</v>
      </c>
      <c r="N20" s="28">
        <f t="shared" si="10"/>
        <v>224</v>
      </c>
      <c r="O20" s="28">
        <f t="shared" si="10"/>
        <v>172</v>
      </c>
      <c r="P20" s="28">
        <f t="shared" si="10"/>
        <v>137</v>
      </c>
      <c r="Q20" s="28">
        <f t="shared" si="10"/>
        <v>97</v>
      </c>
      <c r="R20" s="28">
        <f t="shared" si="10"/>
        <v>131</v>
      </c>
      <c r="S20" s="68">
        <f t="shared" si="0"/>
        <v>4866</v>
      </c>
    </row>
    <row r="21" spans="1:19" ht="15.75">
      <c r="A21" s="27" t="s">
        <v>27</v>
      </c>
      <c r="B21" s="28">
        <f aca="true" t="shared" si="11" ref="B21:R21">B87+B153</f>
        <v>154</v>
      </c>
      <c r="C21" s="28">
        <f t="shared" si="11"/>
        <v>164</v>
      </c>
      <c r="D21" s="28">
        <f t="shared" si="11"/>
        <v>151</v>
      </c>
      <c r="E21" s="28">
        <f t="shared" si="11"/>
        <v>176</v>
      </c>
      <c r="F21" s="28">
        <f t="shared" si="11"/>
        <v>196</v>
      </c>
      <c r="G21" s="28">
        <f t="shared" si="11"/>
        <v>181</v>
      </c>
      <c r="H21" s="28">
        <f t="shared" si="11"/>
        <v>153</v>
      </c>
      <c r="I21" s="28">
        <f t="shared" si="11"/>
        <v>143</v>
      </c>
      <c r="J21" s="28">
        <f t="shared" si="11"/>
        <v>146</v>
      </c>
      <c r="K21" s="28">
        <f t="shared" si="11"/>
        <v>141</v>
      </c>
      <c r="L21" s="28">
        <f t="shared" si="11"/>
        <v>138</v>
      </c>
      <c r="M21" s="28">
        <f t="shared" si="11"/>
        <v>122</v>
      </c>
      <c r="N21" s="28">
        <f t="shared" si="11"/>
        <v>101</v>
      </c>
      <c r="O21" s="28">
        <f t="shared" si="11"/>
        <v>79</v>
      </c>
      <c r="P21" s="28">
        <f t="shared" si="11"/>
        <v>62</v>
      </c>
      <c r="Q21" s="28">
        <f t="shared" si="11"/>
        <v>43</v>
      </c>
      <c r="R21" s="28">
        <f t="shared" si="11"/>
        <v>58</v>
      </c>
      <c r="S21" s="68">
        <f t="shared" si="0"/>
        <v>2208</v>
      </c>
    </row>
    <row r="22" spans="1:19" ht="15.75">
      <c r="A22" s="27" t="s">
        <v>28</v>
      </c>
      <c r="B22" s="28">
        <f aca="true" t="shared" si="12" ref="B22:R22">B88+B154</f>
        <v>123</v>
      </c>
      <c r="C22" s="28">
        <f t="shared" si="12"/>
        <v>131</v>
      </c>
      <c r="D22" s="28">
        <f t="shared" si="12"/>
        <v>120</v>
      </c>
      <c r="E22" s="28">
        <f t="shared" si="12"/>
        <v>141</v>
      </c>
      <c r="F22" s="28">
        <f t="shared" si="12"/>
        <v>157</v>
      </c>
      <c r="G22" s="28">
        <f t="shared" si="12"/>
        <v>145</v>
      </c>
      <c r="H22" s="28">
        <f t="shared" si="12"/>
        <v>121</v>
      </c>
      <c r="I22" s="28">
        <f t="shared" si="12"/>
        <v>114</v>
      </c>
      <c r="J22" s="28">
        <f t="shared" si="12"/>
        <v>116</v>
      </c>
      <c r="K22" s="28">
        <f t="shared" si="12"/>
        <v>112</v>
      </c>
      <c r="L22" s="28">
        <f t="shared" si="12"/>
        <v>110</v>
      </c>
      <c r="M22" s="28">
        <f t="shared" si="12"/>
        <v>98</v>
      </c>
      <c r="N22" s="28">
        <f t="shared" si="12"/>
        <v>81</v>
      </c>
      <c r="O22" s="28">
        <f t="shared" si="12"/>
        <v>64</v>
      </c>
      <c r="P22" s="28">
        <f t="shared" si="12"/>
        <v>50</v>
      </c>
      <c r="Q22" s="28">
        <f t="shared" si="12"/>
        <v>35</v>
      </c>
      <c r="R22" s="28">
        <f t="shared" si="12"/>
        <v>47</v>
      </c>
      <c r="S22" s="68">
        <f t="shared" si="0"/>
        <v>1765</v>
      </c>
    </row>
    <row r="23" spans="1:19" ht="16.5" thickBot="1">
      <c r="A23" s="29" t="s">
        <v>29</v>
      </c>
      <c r="B23" s="30">
        <f aca="true" t="shared" si="13" ref="B23:R23">B89+B155</f>
        <v>339</v>
      </c>
      <c r="C23" s="30">
        <f t="shared" si="13"/>
        <v>361</v>
      </c>
      <c r="D23" s="30">
        <f t="shared" si="13"/>
        <v>332</v>
      </c>
      <c r="E23" s="30">
        <f t="shared" si="13"/>
        <v>387</v>
      </c>
      <c r="F23" s="30">
        <f t="shared" si="13"/>
        <v>432</v>
      </c>
      <c r="G23" s="30">
        <f t="shared" si="13"/>
        <v>400</v>
      </c>
      <c r="H23" s="30">
        <f t="shared" si="13"/>
        <v>334</v>
      </c>
      <c r="I23" s="30">
        <f t="shared" si="13"/>
        <v>314</v>
      </c>
      <c r="J23" s="30">
        <f t="shared" si="13"/>
        <v>320</v>
      </c>
      <c r="K23" s="30">
        <f t="shared" si="13"/>
        <v>310</v>
      </c>
      <c r="L23" s="30">
        <f t="shared" si="13"/>
        <v>304</v>
      </c>
      <c r="M23" s="30">
        <f t="shared" si="13"/>
        <v>270</v>
      </c>
      <c r="N23" s="30">
        <f t="shared" si="13"/>
        <v>226</v>
      </c>
      <c r="O23" s="30">
        <f t="shared" si="13"/>
        <v>173</v>
      </c>
      <c r="P23" s="30">
        <f t="shared" si="13"/>
        <v>136</v>
      </c>
      <c r="Q23" s="30">
        <f t="shared" si="13"/>
        <v>97</v>
      </c>
      <c r="R23" s="30">
        <f t="shared" si="13"/>
        <v>129</v>
      </c>
      <c r="S23" s="69">
        <f t="shared" si="0"/>
        <v>4864</v>
      </c>
    </row>
    <row r="24" spans="1:19" ht="15.75" thickBot="1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6.5" thickBot="1">
      <c r="A25" s="21" t="s">
        <v>30</v>
      </c>
      <c r="B25" s="22">
        <f>SUM(B26:B30)</f>
        <v>319</v>
      </c>
      <c r="C25" s="22">
        <f aca="true" t="shared" si="14" ref="C25:R25">SUM(C26:C30)</f>
        <v>345</v>
      </c>
      <c r="D25" s="22">
        <f t="shared" si="14"/>
        <v>297</v>
      </c>
      <c r="E25" s="22">
        <f t="shared" si="14"/>
        <v>262</v>
      </c>
      <c r="F25" s="22">
        <f t="shared" si="14"/>
        <v>253</v>
      </c>
      <c r="G25" s="22">
        <f t="shared" si="14"/>
        <v>270</v>
      </c>
      <c r="H25" s="22">
        <f t="shared" si="14"/>
        <v>231</v>
      </c>
      <c r="I25" s="22">
        <f t="shared" si="14"/>
        <v>271</v>
      </c>
      <c r="J25" s="22">
        <f t="shared" si="14"/>
        <v>290</v>
      </c>
      <c r="K25" s="22">
        <f t="shared" si="14"/>
        <v>281</v>
      </c>
      <c r="L25" s="22">
        <f t="shared" si="14"/>
        <v>322</v>
      </c>
      <c r="M25" s="22">
        <f t="shared" si="14"/>
        <v>291</v>
      </c>
      <c r="N25" s="22">
        <f t="shared" si="14"/>
        <v>242</v>
      </c>
      <c r="O25" s="22">
        <f t="shared" si="14"/>
        <v>203</v>
      </c>
      <c r="P25" s="22">
        <f t="shared" si="14"/>
        <v>158</v>
      </c>
      <c r="Q25" s="22">
        <f t="shared" si="14"/>
        <v>94</v>
      </c>
      <c r="R25" s="22">
        <f t="shared" si="14"/>
        <v>112</v>
      </c>
      <c r="S25" s="22">
        <f aca="true" t="shared" si="15" ref="S25:S64">SUM(B25:R25)</f>
        <v>4241</v>
      </c>
    </row>
    <row r="26" spans="1:19" ht="30">
      <c r="A26" s="31" t="s">
        <v>155</v>
      </c>
      <c r="B26" s="26">
        <f aca="true" t="shared" si="16" ref="B26:R26">B92+B158</f>
        <v>138</v>
      </c>
      <c r="C26" s="26">
        <f t="shared" si="16"/>
        <v>149</v>
      </c>
      <c r="D26" s="26">
        <f t="shared" si="16"/>
        <v>128</v>
      </c>
      <c r="E26" s="26">
        <f t="shared" si="16"/>
        <v>115</v>
      </c>
      <c r="F26" s="26">
        <f t="shared" si="16"/>
        <v>109</v>
      </c>
      <c r="G26" s="26">
        <f t="shared" si="16"/>
        <v>116</v>
      </c>
      <c r="H26" s="26">
        <f t="shared" si="16"/>
        <v>100</v>
      </c>
      <c r="I26" s="26">
        <f t="shared" si="16"/>
        <v>117</v>
      </c>
      <c r="J26" s="26">
        <f t="shared" si="16"/>
        <v>125</v>
      </c>
      <c r="K26" s="26">
        <f t="shared" si="16"/>
        <v>121</v>
      </c>
      <c r="L26" s="26">
        <f t="shared" si="16"/>
        <v>140</v>
      </c>
      <c r="M26" s="26">
        <f t="shared" si="16"/>
        <v>126</v>
      </c>
      <c r="N26" s="26">
        <f t="shared" si="16"/>
        <v>104</v>
      </c>
      <c r="O26" s="26">
        <f t="shared" si="16"/>
        <v>88</v>
      </c>
      <c r="P26" s="26">
        <f t="shared" si="16"/>
        <v>68</v>
      </c>
      <c r="Q26" s="26">
        <f t="shared" si="16"/>
        <v>41</v>
      </c>
      <c r="R26" s="26">
        <f t="shared" si="16"/>
        <v>45</v>
      </c>
      <c r="S26" s="67">
        <f t="shared" si="15"/>
        <v>1830</v>
      </c>
    </row>
    <row r="27" spans="1:19" ht="15.75">
      <c r="A27" s="27" t="s">
        <v>31</v>
      </c>
      <c r="B27" s="28">
        <f aca="true" t="shared" si="17" ref="B27:R27">B93+B159</f>
        <v>57</v>
      </c>
      <c r="C27" s="28">
        <f t="shared" si="17"/>
        <v>62</v>
      </c>
      <c r="D27" s="28">
        <f t="shared" si="17"/>
        <v>53</v>
      </c>
      <c r="E27" s="28">
        <f t="shared" si="17"/>
        <v>47</v>
      </c>
      <c r="F27" s="28">
        <f t="shared" si="17"/>
        <v>45</v>
      </c>
      <c r="G27" s="28">
        <f t="shared" si="17"/>
        <v>48</v>
      </c>
      <c r="H27" s="28">
        <f t="shared" si="17"/>
        <v>41</v>
      </c>
      <c r="I27" s="28">
        <f t="shared" si="17"/>
        <v>49</v>
      </c>
      <c r="J27" s="28">
        <f t="shared" si="17"/>
        <v>52</v>
      </c>
      <c r="K27" s="28">
        <f t="shared" si="17"/>
        <v>51</v>
      </c>
      <c r="L27" s="28">
        <f t="shared" si="17"/>
        <v>58</v>
      </c>
      <c r="M27" s="28">
        <f t="shared" si="17"/>
        <v>52</v>
      </c>
      <c r="N27" s="28">
        <f t="shared" si="17"/>
        <v>44</v>
      </c>
      <c r="O27" s="28">
        <f t="shared" si="17"/>
        <v>37</v>
      </c>
      <c r="P27" s="28">
        <f t="shared" si="17"/>
        <v>28</v>
      </c>
      <c r="Q27" s="28">
        <f t="shared" si="17"/>
        <v>16</v>
      </c>
      <c r="R27" s="28">
        <f t="shared" si="17"/>
        <v>20</v>
      </c>
      <c r="S27" s="68">
        <f t="shared" si="15"/>
        <v>760</v>
      </c>
    </row>
    <row r="28" spans="1:19" ht="15.75">
      <c r="A28" s="27" t="s">
        <v>32</v>
      </c>
      <c r="B28" s="28">
        <f aca="true" t="shared" si="18" ref="B28:R28">B94+B160</f>
        <v>28</v>
      </c>
      <c r="C28" s="28">
        <f t="shared" si="18"/>
        <v>31</v>
      </c>
      <c r="D28" s="28">
        <f t="shared" si="18"/>
        <v>27</v>
      </c>
      <c r="E28" s="28">
        <f t="shared" si="18"/>
        <v>23</v>
      </c>
      <c r="F28" s="28">
        <f t="shared" si="18"/>
        <v>23</v>
      </c>
      <c r="G28" s="28">
        <f t="shared" si="18"/>
        <v>25</v>
      </c>
      <c r="H28" s="28">
        <f t="shared" si="18"/>
        <v>20</v>
      </c>
      <c r="I28" s="28">
        <f t="shared" si="18"/>
        <v>24</v>
      </c>
      <c r="J28" s="28">
        <f t="shared" si="18"/>
        <v>27</v>
      </c>
      <c r="K28" s="28">
        <f t="shared" si="18"/>
        <v>25</v>
      </c>
      <c r="L28" s="28">
        <f t="shared" si="18"/>
        <v>29</v>
      </c>
      <c r="M28" s="28">
        <f t="shared" si="18"/>
        <v>26</v>
      </c>
      <c r="N28" s="28">
        <f t="shared" si="18"/>
        <v>21</v>
      </c>
      <c r="O28" s="28">
        <f t="shared" si="18"/>
        <v>18</v>
      </c>
      <c r="P28" s="28">
        <f t="shared" si="18"/>
        <v>14</v>
      </c>
      <c r="Q28" s="28">
        <f t="shared" si="18"/>
        <v>9</v>
      </c>
      <c r="R28" s="28">
        <f t="shared" si="18"/>
        <v>12</v>
      </c>
      <c r="S28" s="68">
        <f t="shared" si="15"/>
        <v>382</v>
      </c>
    </row>
    <row r="29" spans="1:19" ht="15.75">
      <c r="A29" s="27" t="s">
        <v>33</v>
      </c>
      <c r="B29" s="28">
        <f aca="true" t="shared" si="19" ref="B29:R29">B95+B161</f>
        <v>10</v>
      </c>
      <c r="C29" s="28">
        <f t="shared" si="19"/>
        <v>10</v>
      </c>
      <c r="D29" s="28">
        <f t="shared" si="19"/>
        <v>9</v>
      </c>
      <c r="E29" s="28">
        <f t="shared" si="19"/>
        <v>7</v>
      </c>
      <c r="F29" s="28">
        <f t="shared" si="19"/>
        <v>8</v>
      </c>
      <c r="G29" s="28">
        <f t="shared" si="19"/>
        <v>8</v>
      </c>
      <c r="H29" s="28">
        <f t="shared" si="19"/>
        <v>7</v>
      </c>
      <c r="I29" s="28">
        <f t="shared" si="19"/>
        <v>8</v>
      </c>
      <c r="J29" s="28">
        <f t="shared" si="19"/>
        <v>8</v>
      </c>
      <c r="K29" s="28">
        <f t="shared" si="19"/>
        <v>8</v>
      </c>
      <c r="L29" s="28">
        <f t="shared" si="19"/>
        <v>9</v>
      </c>
      <c r="M29" s="28">
        <f t="shared" si="19"/>
        <v>9</v>
      </c>
      <c r="N29" s="28">
        <f t="shared" si="19"/>
        <v>7</v>
      </c>
      <c r="O29" s="28">
        <f t="shared" si="19"/>
        <v>6</v>
      </c>
      <c r="P29" s="28">
        <f t="shared" si="19"/>
        <v>5</v>
      </c>
      <c r="Q29" s="28">
        <f t="shared" si="19"/>
        <v>4</v>
      </c>
      <c r="R29" s="28">
        <f t="shared" si="19"/>
        <v>4</v>
      </c>
      <c r="S29" s="68">
        <f t="shared" si="15"/>
        <v>127</v>
      </c>
    </row>
    <row r="30" spans="1:19" ht="16.5" thickBot="1">
      <c r="A30" s="29" t="s">
        <v>29</v>
      </c>
      <c r="B30" s="30">
        <f aca="true" t="shared" si="20" ref="B30:R30">B96+B162</f>
        <v>86</v>
      </c>
      <c r="C30" s="30">
        <f t="shared" si="20"/>
        <v>93</v>
      </c>
      <c r="D30" s="30">
        <f t="shared" si="20"/>
        <v>80</v>
      </c>
      <c r="E30" s="30">
        <f t="shared" si="20"/>
        <v>70</v>
      </c>
      <c r="F30" s="30">
        <f t="shared" si="20"/>
        <v>68</v>
      </c>
      <c r="G30" s="30">
        <f t="shared" si="20"/>
        <v>73</v>
      </c>
      <c r="H30" s="30">
        <f t="shared" si="20"/>
        <v>63</v>
      </c>
      <c r="I30" s="30">
        <f t="shared" si="20"/>
        <v>73</v>
      </c>
      <c r="J30" s="30">
        <f t="shared" si="20"/>
        <v>78</v>
      </c>
      <c r="K30" s="30">
        <f t="shared" si="20"/>
        <v>76</v>
      </c>
      <c r="L30" s="30">
        <f t="shared" si="20"/>
        <v>86</v>
      </c>
      <c r="M30" s="30">
        <f t="shared" si="20"/>
        <v>78</v>
      </c>
      <c r="N30" s="30">
        <f t="shared" si="20"/>
        <v>66</v>
      </c>
      <c r="O30" s="30">
        <f t="shared" si="20"/>
        <v>54</v>
      </c>
      <c r="P30" s="30">
        <f t="shared" si="20"/>
        <v>43</v>
      </c>
      <c r="Q30" s="30">
        <f t="shared" si="20"/>
        <v>24</v>
      </c>
      <c r="R30" s="30">
        <f t="shared" si="20"/>
        <v>31</v>
      </c>
      <c r="S30" s="69">
        <f t="shared" si="15"/>
        <v>1142</v>
      </c>
    </row>
    <row r="31" spans="1:19" ht="15.75" thickBot="1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6.5" thickBot="1">
      <c r="A32" s="62" t="s">
        <v>34</v>
      </c>
      <c r="B32" s="48">
        <f>SUM(B33:B42)</f>
        <v>17406</v>
      </c>
      <c r="C32" s="22">
        <f aca="true" t="shared" si="21" ref="C32:R32">SUM(C33:C42)</f>
        <v>17817</v>
      </c>
      <c r="D32" s="22">
        <f t="shared" si="21"/>
        <v>15785</v>
      </c>
      <c r="E32" s="22">
        <f t="shared" si="21"/>
        <v>16972</v>
      </c>
      <c r="F32" s="22">
        <f t="shared" si="21"/>
        <v>18353</v>
      </c>
      <c r="G32" s="22">
        <f t="shared" si="21"/>
        <v>18633</v>
      </c>
      <c r="H32" s="22">
        <f t="shared" si="21"/>
        <v>16285</v>
      </c>
      <c r="I32" s="22">
        <f t="shared" si="21"/>
        <v>15019</v>
      </c>
      <c r="J32" s="22">
        <f t="shared" si="21"/>
        <v>15000</v>
      </c>
      <c r="K32" s="22">
        <f t="shared" si="21"/>
        <v>14587</v>
      </c>
      <c r="L32" s="22">
        <f t="shared" si="21"/>
        <v>14336</v>
      </c>
      <c r="M32" s="22">
        <f t="shared" si="21"/>
        <v>12631</v>
      </c>
      <c r="N32" s="22">
        <f t="shared" si="21"/>
        <v>10815</v>
      </c>
      <c r="O32" s="22">
        <f t="shared" si="21"/>
        <v>8079</v>
      </c>
      <c r="P32" s="22">
        <f t="shared" si="21"/>
        <v>6261</v>
      </c>
      <c r="Q32" s="22">
        <f t="shared" si="21"/>
        <v>4275</v>
      </c>
      <c r="R32" s="22">
        <f t="shared" si="21"/>
        <v>5476</v>
      </c>
      <c r="S32" s="22">
        <f t="shared" si="15"/>
        <v>227730</v>
      </c>
    </row>
    <row r="33" spans="1:19" ht="15">
      <c r="A33" s="63" t="s">
        <v>156</v>
      </c>
      <c r="B33" s="51">
        <f aca="true" t="shared" si="22" ref="B33:R33">B99+B165</f>
        <v>5113</v>
      </c>
      <c r="C33" s="32">
        <f t="shared" si="22"/>
        <v>5234</v>
      </c>
      <c r="D33" s="32">
        <f t="shared" si="22"/>
        <v>4636</v>
      </c>
      <c r="E33" s="32">
        <f t="shared" si="22"/>
        <v>4985</v>
      </c>
      <c r="F33" s="32">
        <f t="shared" si="22"/>
        <v>5391</v>
      </c>
      <c r="G33" s="32">
        <f t="shared" si="22"/>
        <v>5472</v>
      </c>
      <c r="H33" s="32">
        <f t="shared" si="22"/>
        <v>4783</v>
      </c>
      <c r="I33" s="32">
        <f t="shared" si="22"/>
        <v>4412</v>
      </c>
      <c r="J33" s="32">
        <f t="shared" si="22"/>
        <v>4406</v>
      </c>
      <c r="K33" s="32">
        <f t="shared" si="22"/>
        <v>4284</v>
      </c>
      <c r="L33" s="32">
        <f t="shared" si="22"/>
        <v>4211</v>
      </c>
      <c r="M33" s="32">
        <f t="shared" si="22"/>
        <v>3710</v>
      </c>
      <c r="N33" s="32">
        <f t="shared" si="22"/>
        <v>3175</v>
      </c>
      <c r="O33" s="32">
        <f t="shared" si="22"/>
        <v>2374</v>
      </c>
      <c r="P33" s="32">
        <f t="shared" si="22"/>
        <v>1839</v>
      </c>
      <c r="Q33" s="32">
        <f t="shared" si="22"/>
        <v>1257</v>
      </c>
      <c r="R33" s="32">
        <f t="shared" si="22"/>
        <v>1609</v>
      </c>
      <c r="S33" s="32">
        <f t="shared" si="15"/>
        <v>66891</v>
      </c>
    </row>
    <row r="34" spans="1:19" ht="15">
      <c r="A34" s="64" t="s">
        <v>157</v>
      </c>
      <c r="B34" s="57">
        <f aca="true" t="shared" si="23" ref="B34:R34">B100+B166</f>
        <v>3426</v>
      </c>
      <c r="C34" s="28">
        <f t="shared" si="23"/>
        <v>3508</v>
      </c>
      <c r="D34" s="28">
        <f t="shared" si="23"/>
        <v>3108</v>
      </c>
      <c r="E34" s="28">
        <f t="shared" si="23"/>
        <v>3341</v>
      </c>
      <c r="F34" s="28">
        <f t="shared" si="23"/>
        <v>3613</v>
      </c>
      <c r="G34" s="28">
        <f t="shared" si="23"/>
        <v>3668</v>
      </c>
      <c r="H34" s="28">
        <f t="shared" si="23"/>
        <v>3206</v>
      </c>
      <c r="I34" s="28">
        <f t="shared" si="23"/>
        <v>2956</v>
      </c>
      <c r="J34" s="28">
        <f t="shared" si="23"/>
        <v>2953</v>
      </c>
      <c r="K34" s="28">
        <f t="shared" si="23"/>
        <v>2871</v>
      </c>
      <c r="L34" s="28">
        <f t="shared" si="23"/>
        <v>2822</v>
      </c>
      <c r="M34" s="28">
        <f t="shared" si="23"/>
        <v>2487</v>
      </c>
      <c r="N34" s="28">
        <f t="shared" si="23"/>
        <v>2129</v>
      </c>
      <c r="O34" s="28">
        <f t="shared" si="23"/>
        <v>1590</v>
      </c>
      <c r="P34" s="28">
        <f t="shared" si="23"/>
        <v>1233</v>
      </c>
      <c r="Q34" s="28">
        <f t="shared" si="23"/>
        <v>841</v>
      </c>
      <c r="R34" s="28">
        <f t="shared" si="23"/>
        <v>1079</v>
      </c>
      <c r="S34" s="28">
        <f t="shared" si="15"/>
        <v>44831</v>
      </c>
    </row>
    <row r="35" spans="1:19" ht="15">
      <c r="A35" s="64" t="s">
        <v>158</v>
      </c>
      <c r="B35" s="57">
        <f aca="true" t="shared" si="24" ref="B35:R35">B101+B167</f>
        <v>2826</v>
      </c>
      <c r="C35" s="28">
        <f t="shared" si="24"/>
        <v>2893</v>
      </c>
      <c r="D35" s="28">
        <f t="shared" si="24"/>
        <v>2563</v>
      </c>
      <c r="E35" s="28">
        <f t="shared" si="24"/>
        <v>2755</v>
      </c>
      <c r="F35" s="28">
        <f t="shared" si="24"/>
        <v>2980</v>
      </c>
      <c r="G35" s="28">
        <f t="shared" si="24"/>
        <v>3025</v>
      </c>
      <c r="H35" s="28">
        <f t="shared" si="24"/>
        <v>2645</v>
      </c>
      <c r="I35" s="28">
        <f t="shared" si="24"/>
        <v>2438</v>
      </c>
      <c r="J35" s="28">
        <f t="shared" si="24"/>
        <v>2436</v>
      </c>
      <c r="K35" s="28">
        <f t="shared" si="24"/>
        <v>2368</v>
      </c>
      <c r="L35" s="28">
        <f t="shared" si="24"/>
        <v>2328</v>
      </c>
      <c r="M35" s="28">
        <f t="shared" si="24"/>
        <v>2050</v>
      </c>
      <c r="N35" s="28">
        <f t="shared" si="24"/>
        <v>1756</v>
      </c>
      <c r="O35" s="28">
        <f t="shared" si="24"/>
        <v>1312</v>
      </c>
      <c r="P35" s="28">
        <f t="shared" si="24"/>
        <v>1018</v>
      </c>
      <c r="Q35" s="28">
        <f t="shared" si="24"/>
        <v>694</v>
      </c>
      <c r="R35" s="28">
        <f t="shared" si="24"/>
        <v>889</v>
      </c>
      <c r="S35" s="28">
        <f t="shared" si="15"/>
        <v>36976</v>
      </c>
    </row>
    <row r="36" spans="1:19" ht="15">
      <c r="A36" s="64" t="s">
        <v>159</v>
      </c>
      <c r="B36" s="57">
        <f aca="true" t="shared" si="25" ref="B36:R36">B102+B168</f>
        <v>4610</v>
      </c>
      <c r="C36" s="28">
        <f t="shared" si="25"/>
        <v>4719</v>
      </c>
      <c r="D36" s="28">
        <f t="shared" si="25"/>
        <v>4181</v>
      </c>
      <c r="E36" s="28">
        <f t="shared" si="25"/>
        <v>4494</v>
      </c>
      <c r="F36" s="28">
        <f t="shared" si="25"/>
        <v>4861</v>
      </c>
      <c r="G36" s="28">
        <f t="shared" si="25"/>
        <v>4934</v>
      </c>
      <c r="H36" s="28">
        <f t="shared" si="25"/>
        <v>4313</v>
      </c>
      <c r="I36" s="28">
        <f t="shared" si="25"/>
        <v>3977</v>
      </c>
      <c r="J36" s="28">
        <f t="shared" si="25"/>
        <v>3972</v>
      </c>
      <c r="K36" s="28">
        <f t="shared" si="25"/>
        <v>3864</v>
      </c>
      <c r="L36" s="28">
        <f t="shared" si="25"/>
        <v>3796</v>
      </c>
      <c r="M36" s="28">
        <f t="shared" si="25"/>
        <v>3345</v>
      </c>
      <c r="N36" s="28">
        <f t="shared" si="25"/>
        <v>2863</v>
      </c>
      <c r="O36" s="28">
        <f t="shared" si="25"/>
        <v>2139</v>
      </c>
      <c r="P36" s="28">
        <f t="shared" si="25"/>
        <v>1658</v>
      </c>
      <c r="Q36" s="28">
        <f t="shared" si="25"/>
        <v>1133</v>
      </c>
      <c r="R36" s="28">
        <f t="shared" si="25"/>
        <v>1450</v>
      </c>
      <c r="S36" s="28">
        <f t="shared" si="15"/>
        <v>60309</v>
      </c>
    </row>
    <row r="37" spans="1:19" ht="15">
      <c r="A37" s="65" t="s">
        <v>160</v>
      </c>
      <c r="B37" s="57">
        <f aca="true" t="shared" si="26" ref="B37:R37">B103+B169</f>
        <v>400</v>
      </c>
      <c r="C37" s="28">
        <f t="shared" si="26"/>
        <v>409</v>
      </c>
      <c r="D37" s="28">
        <f t="shared" si="26"/>
        <v>362</v>
      </c>
      <c r="E37" s="28">
        <f t="shared" si="26"/>
        <v>390</v>
      </c>
      <c r="F37" s="28">
        <f t="shared" si="26"/>
        <v>421</v>
      </c>
      <c r="G37" s="28">
        <f t="shared" si="26"/>
        <v>428</v>
      </c>
      <c r="H37" s="28">
        <f t="shared" si="26"/>
        <v>376</v>
      </c>
      <c r="I37" s="28">
        <f t="shared" si="26"/>
        <v>345</v>
      </c>
      <c r="J37" s="28">
        <f t="shared" si="26"/>
        <v>344</v>
      </c>
      <c r="K37" s="28">
        <f t="shared" si="26"/>
        <v>335</v>
      </c>
      <c r="L37" s="28">
        <f t="shared" si="26"/>
        <v>329</v>
      </c>
      <c r="M37" s="28">
        <f t="shared" si="26"/>
        <v>289</v>
      </c>
      <c r="N37" s="28">
        <f t="shared" si="26"/>
        <v>249</v>
      </c>
      <c r="O37" s="28">
        <f t="shared" si="26"/>
        <v>186</v>
      </c>
      <c r="P37" s="28">
        <f t="shared" si="26"/>
        <v>143</v>
      </c>
      <c r="Q37" s="28">
        <f t="shared" si="26"/>
        <v>99</v>
      </c>
      <c r="R37" s="28">
        <f t="shared" si="26"/>
        <v>126</v>
      </c>
      <c r="S37" s="28">
        <f t="shared" si="15"/>
        <v>5231</v>
      </c>
    </row>
    <row r="38" spans="1:19" ht="15">
      <c r="A38" s="64" t="s">
        <v>35</v>
      </c>
      <c r="B38" s="57">
        <f aca="true" t="shared" si="27" ref="B38:R38">B104+B170</f>
        <v>18</v>
      </c>
      <c r="C38" s="28">
        <f t="shared" si="27"/>
        <v>18</v>
      </c>
      <c r="D38" s="28">
        <f t="shared" si="27"/>
        <v>16</v>
      </c>
      <c r="E38" s="28">
        <f t="shared" si="27"/>
        <v>19</v>
      </c>
      <c r="F38" s="28">
        <f t="shared" si="27"/>
        <v>20</v>
      </c>
      <c r="G38" s="28">
        <f t="shared" si="27"/>
        <v>19</v>
      </c>
      <c r="H38" s="28">
        <f t="shared" si="27"/>
        <v>16</v>
      </c>
      <c r="I38" s="28">
        <f t="shared" si="27"/>
        <v>16</v>
      </c>
      <c r="J38" s="28">
        <f t="shared" si="27"/>
        <v>15</v>
      </c>
      <c r="K38" s="28">
        <f t="shared" si="27"/>
        <v>15</v>
      </c>
      <c r="L38" s="28">
        <f t="shared" si="27"/>
        <v>15</v>
      </c>
      <c r="M38" s="28">
        <f t="shared" si="27"/>
        <v>13</v>
      </c>
      <c r="N38" s="28">
        <f t="shared" si="27"/>
        <v>11</v>
      </c>
      <c r="O38" s="28">
        <f t="shared" si="27"/>
        <v>9</v>
      </c>
      <c r="P38" s="28">
        <f t="shared" si="27"/>
        <v>7</v>
      </c>
      <c r="Q38" s="28">
        <f t="shared" si="27"/>
        <v>5</v>
      </c>
      <c r="R38" s="28">
        <f t="shared" si="27"/>
        <v>5</v>
      </c>
      <c r="S38" s="28">
        <f t="shared" si="15"/>
        <v>237</v>
      </c>
    </row>
    <row r="39" spans="1:19" ht="15">
      <c r="A39" s="64" t="s">
        <v>36</v>
      </c>
      <c r="B39" s="57">
        <f aca="true" t="shared" si="28" ref="B39:R39">B105+B171</f>
        <v>174</v>
      </c>
      <c r="C39" s="28">
        <f t="shared" si="28"/>
        <v>178</v>
      </c>
      <c r="D39" s="28">
        <f t="shared" si="28"/>
        <v>158</v>
      </c>
      <c r="E39" s="28">
        <f t="shared" si="28"/>
        <v>169</v>
      </c>
      <c r="F39" s="28">
        <f t="shared" si="28"/>
        <v>183</v>
      </c>
      <c r="G39" s="28">
        <f t="shared" si="28"/>
        <v>187</v>
      </c>
      <c r="H39" s="28">
        <f t="shared" si="28"/>
        <v>162</v>
      </c>
      <c r="I39" s="28">
        <f t="shared" si="28"/>
        <v>150</v>
      </c>
      <c r="J39" s="28">
        <f t="shared" si="28"/>
        <v>150</v>
      </c>
      <c r="K39" s="28">
        <f t="shared" si="28"/>
        <v>146</v>
      </c>
      <c r="L39" s="28">
        <f t="shared" si="28"/>
        <v>143</v>
      </c>
      <c r="M39" s="28">
        <f t="shared" si="28"/>
        <v>127</v>
      </c>
      <c r="N39" s="28">
        <f t="shared" si="28"/>
        <v>108</v>
      </c>
      <c r="O39" s="28">
        <f t="shared" si="28"/>
        <v>82</v>
      </c>
      <c r="P39" s="28">
        <f t="shared" si="28"/>
        <v>60</v>
      </c>
      <c r="Q39" s="28">
        <f t="shared" si="28"/>
        <v>42</v>
      </c>
      <c r="R39" s="28">
        <f t="shared" si="28"/>
        <v>55</v>
      </c>
      <c r="S39" s="28">
        <f t="shared" si="15"/>
        <v>2274</v>
      </c>
    </row>
    <row r="40" spans="1:19" ht="15">
      <c r="A40" s="64" t="s">
        <v>37</v>
      </c>
      <c r="B40" s="57">
        <f aca="true" t="shared" si="29" ref="B40:R40">B106+B172</f>
        <v>555</v>
      </c>
      <c r="C40" s="28">
        <f t="shared" si="29"/>
        <v>568</v>
      </c>
      <c r="D40" s="28">
        <f t="shared" si="29"/>
        <v>504</v>
      </c>
      <c r="E40" s="28">
        <f t="shared" si="29"/>
        <v>542</v>
      </c>
      <c r="F40" s="28">
        <f t="shared" si="29"/>
        <v>585</v>
      </c>
      <c r="G40" s="28">
        <f t="shared" si="29"/>
        <v>595</v>
      </c>
      <c r="H40" s="28">
        <f t="shared" si="29"/>
        <v>519</v>
      </c>
      <c r="I40" s="28">
        <f t="shared" si="29"/>
        <v>479</v>
      </c>
      <c r="J40" s="28">
        <f t="shared" si="29"/>
        <v>479</v>
      </c>
      <c r="K40" s="28">
        <f t="shared" si="29"/>
        <v>465</v>
      </c>
      <c r="L40" s="28">
        <f t="shared" si="29"/>
        <v>457</v>
      </c>
      <c r="M40" s="28">
        <f t="shared" si="29"/>
        <v>402</v>
      </c>
      <c r="N40" s="28">
        <f t="shared" si="29"/>
        <v>344</v>
      </c>
      <c r="O40" s="28">
        <f t="shared" si="29"/>
        <v>256</v>
      </c>
      <c r="P40" s="28">
        <f t="shared" si="29"/>
        <v>199</v>
      </c>
      <c r="Q40" s="28">
        <f t="shared" si="29"/>
        <v>136</v>
      </c>
      <c r="R40" s="28">
        <f t="shared" si="29"/>
        <v>175</v>
      </c>
      <c r="S40" s="28">
        <f t="shared" si="15"/>
        <v>7260</v>
      </c>
    </row>
    <row r="41" spans="1:19" ht="15">
      <c r="A41" s="64" t="s">
        <v>38</v>
      </c>
      <c r="B41" s="57">
        <f aca="true" t="shared" si="30" ref="B41:R41">B107+B173</f>
        <v>96</v>
      </c>
      <c r="C41" s="28">
        <f t="shared" si="30"/>
        <v>98</v>
      </c>
      <c r="D41" s="28">
        <f t="shared" si="30"/>
        <v>86</v>
      </c>
      <c r="E41" s="28">
        <f t="shared" si="30"/>
        <v>93</v>
      </c>
      <c r="F41" s="28">
        <f t="shared" si="30"/>
        <v>100</v>
      </c>
      <c r="G41" s="28">
        <f t="shared" si="30"/>
        <v>103</v>
      </c>
      <c r="H41" s="28">
        <f t="shared" si="30"/>
        <v>89</v>
      </c>
      <c r="I41" s="28">
        <f t="shared" si="30"/>
        <v>82</v>
      </c>
      <c r="J41" s="28">
        <f t="shared" si="30"/>
        <v>82</v>
      </c>
      <c r="K41" s="28">
        <f t="shared" si="30"/>
        <v>80</v>
      </c>
      <c r="L41" s="28">
        <f t="shared" si="30"/>
        <v>79</v>
      </c>
      <c r="M41" s="28">
        <f t="shared" si="30"/>
        <v>70</v>
      </c>
      <c r="N41" s="28">
        <f t="shared" si="30"/>
        <v>62</v>
      </c>
      <c r="O41" s="28">
        <f t="shared" si="30"/>
        <v>44</v>
      </c>
      <c r="P41" s="28">
        <f t="shared" si="30"/>
        <v>36</v>
      </c>
      <c r="Q41" s="28">
        <f t="shared" si="30"/>
        <v>23</v>
      </c>
      <c r="R41" s="28">
        <f t="shared" si="30"/>
        <v>30</v>
      </c>
      <c r="S41" s="28">
        <f t="shared" si="15"/>
        <v>1253</v>
      </c>
    </row>
    <row r="42" spans="1:19" ht="15.75" thickBot="1">
      <c r="A42" s="66" t="s">
        <v>29</v>
      </c>
      <c r="B42" s="59">
        <f aca="true" t="shared" si="31" ref="B42:R42">B108+B174</f>
        <v>188</v>
      </c>
      <c r="C42" s="30">
        <f t="shared" si="31"/>
        <v>192</v>
      </c>
      <c r="D42" s="30">
        <f t="shared" si="31"/>
        <v>171</v>
      </c>
      <c r="E42" s="30">
        <f t="shared" si="31"/>
        <v>184</v>
      </c>
      <c r="F42" s="30">
        <f t="shared" si="31"/>
        <v>199</v>
      </c>
      <c r="G42" s="30">
        <f t="shared" si="31"/>
        <v>202</v>
      </c>
      <c r="H42" s="30">
        <f t="shared" si="31"/>
        <v>176</v>
      </c>
      <c r="I42" s="30">
        <f t="shared" si="31"/>
        <v>164</v>
      </c>
      <c r="J42" s="30">
        <f t="shared" si="31"/>
        <v>163</v>
      </c>
      <c r="K42" s="30">
        <f t="shared" si="31"/>
        <v>159</v>
      </c>
      <c r="L42" s="30">
        <f t="shared" si="31"/>
        <v>156</v>
      </c>
      <c r="M42" s="30">
        <f t="shared" si="31"/>
        <v>138</v>
      </c>
      <c r="N42" s="30">
        <f t="shared" si="31"/>
        <v>118</v>
      </c>
      <c r="O42" s="30">
        <f t="shared" si="31"/>
        <v>87</v>
      </c>
      <c r="P42" s="30">
        <f t="shared" si="31"/>
        <v>68</v>
      </c>
      <c r="Q42" s="30">
        <f t="shared" si="31"/>
        <v>45</v>
      </c>
      <c r="R42" s="30">
        <f t="shared" si="31"/>
        <v>58</v>
      </c>
      <c r="S42" s="30">
        <f t="shared" si="15"/>
        <v>2468</v>
      </c>
    </row>
    <row r="43" spans="1:19" ht="15.75" thickBot="1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6.5" thickBot="1">
      <c r="A44" s="33" t="s">
        <v>39</v>
      </c>
      <c r="B44" s="34">
        <f aca="true" t="shared" si="32" ref="B44:R44">B45+B46</f>
        <v>810</v>
      </c>
      <c r="C44" s="34">
        <f t="shared" si="32"/>
        <v>864</v>
      </c>
      <c r="D44" s="34">
        <f t="shared" si="32"/>
        <v>780</v>
      </c>
      <c r="E44" s="34">
        <f t="shared" si="32"/>
        <v>724</v>
      </c>
      <c r="F44" s="34">
        <f t="shared" si="32"/>
        <v>745</v>
      </c>
      <c r="G44" s="34">
        <f t="shared" si="32"/>
        <v>815</v>
      </c>
      <c r="H44" s="34">
        <f t="shared" si="32"/>
        <v>674</v>
      </c>
      <c r="I44" s="34">
        <f t="shared" si="32"/>
        <v>620</v>
      </c>
      <c r="J44" s="34">
        <f t="shared" si="32"/>
        <v>685</v>
      </c>
      <c r="K44" s="34">
        <f t="shared" si="32"/>
        <v>756</v>
      </c>
      <c r="L44" s="34">
        <f t="shared" si="32"/>
        <v>819</v>
      </c>
      <c r="M44" s="34">
        <f t="shared" si="32"/>
        <v>700</v>
      </c>
      <c r="N44" s="34">
        <f t="shared" si="32"/>
        <v>551</v>
      </c>
      <c r="O44" s="34">
        <f t="shared" si="32"/>
        <v>460</v>
      </c>
      <c r="P44" s="34">
        <f t="shared" si="32"/>
        <v>381</v>
      </c>
      <c r="Q44" s="34">
        <f t="shared" si="32"/>
        <v>303</v>
      </c>
      <c r="R44" s="35">
        <f t="shared" si="32"/>
        <v>357</v>
      </c>
      <c r="S44" s="36">
        <f t="shared" si="15"/>
        <v>11044</v>
      </c>
    </row>
    <row r="45" spans="1:19" ht="15">
      <c r="A45" s="37" t="s">
        <v>40</v>
      </c>
      <c r="B45" s="38">
        <f aca="true" t="shared" si="33" ref="B45:R45">B111+B177</f>
        <v>729</v>
      </c>
      <c r="C45" s="38">
        <f t="shared" si="33"/>
        <v>778</v>
      </c>
      <c r="D45" s="38">
        <f t="shared" si="33"/>
        <v>702</v>
      </c>
      <c r="E45" s="38">
        <f t="shared" si="33"/>
        <v>651</v>
      </c>
      <c r="F45" s="38">
        <f t="shared" si="33"/>
        <v>671</v>
      </c>
      <c r="G45" s="38">
        <f t="shared" si="33"/>
        <v>734</v>
      </c>
      <c r="H45" s="38">
        <f t="shared" si="33"/>
        <v>606</v>
      </c>
      <c r="I45" s="38">
        <f t="shared" si="33"/>
        <v>558</v>
      </c>
      <c r="J45" s="38">
        <f t="shared" si="33"/>
        <v>616</v>
      </c>
      <c r="K45" s="38">
        <f t="shared" si="33"/>
        <v>680</v>
      </c>
      <c r="L45" s="38">
        <f t="shared" si="33"/>
        <v>737</v>
      </c>
      <c r="M45" s="38">
        <f t="shared" si="33"/>
        <v>630</v>
      </c>
      <c r="N45" s="38">
        <f t="shared" si="33"/>
        <v>496</v>
      </c>
      <c r="O45" s="38">
        <f t="shared" si="33"/>
        <v>414</v>
      </c>
      <c r="P45" s="38">
        <f t="shared" si="33"/>
        <v>343</v>
      </c>
      <c r="Q45" s="38">
        <f t="shared" si="33"/>
        <v>271</v>
      </c>
      <c r="R45" s="39">
        <f t="shared" si="33"/>
        <v>321</v>
      </c>
      <c r="S45" s="40">
        <f t="shared" si="15"/>
        <v>9937</v>
      </c>
    </row>
    <row r="46" spans="1:19" ht="15.75" thickBot="1">
      <c r="A46" s="41" t="s">
        <v>29</v>
      </c>
      <c r="B46" s="42">
        <f aca="true" t="shared" si="34" ref="B46:R46">B112+B178</f>
        <v>81</v>
      </c>
      <c r="C46" s="42">
        <f t="shared" si="34"/>
        <v>86</v>
      </c>
      <c r="D46" s="42">
        <f t="shared" si="34"/>
        <v>78</v>
      </c>
      <c r="E46" s="42">
        <f t="shared" si="34"/>
        <v>73</v>
      </c>
      <c r="F46" s="42">
        <f t="shared" si="34"/>
        <v>74</v>
      </c>
      <c r="G46" s="42">
        <f t="shared" si="34"/>
        <v>81</v>
      </c>
      <c r="H46" s="42">
        <f t="shared" si="34"/>
        <v>68</v>
      </c>
      <c r="I46" s="42">
        <f t="shared" si="34"/>
        <v>62</v>
      </c>
      <c r="J46" s="42">
        <f t="shared" si="34"/>
        <v>69</v>
      </c>
      <c r="K46" s="42">
        <f t="shared" si="34"/>
        <v>76</v>
      </c>
      <c r="L46" s="42">
        <f t="shared" si="34"/>
        <v>82</v>
      </c>
      <c r="M46" s="42">
        <f t="shared" si="34"/>
        <v>70</v>
      </c>
      <c r="N46" s="42">
        <f t="shared" si="34"/>
        <v>55</v>
      </c>
      <c r="O46" s="42">
        <f t="shared" si="34"/>
        <v>46</v>
      </c>
      <c r="P46" s="42">
        <f t="shared" si="34"/>
        <v>38</v>
      </c>
      <c r="Q46" s="42">
        <f t="shared" si="34"/>
        <v>32</v>
      </c>
      <c r="R46" s="43">
        <f t="shared" si="34"/>
        <v>36</v>
      </c>
      <c r="S46" s="44">
        <f t="shared" si="15"/>
        <v>1107</v>
      </c>
    </row>
    <row r="47" spans="1:19" ht="15.75" thickBo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6.5" thickBot="1">
      <c r="A48" s="21" t="s">
        <v>41</v>
      </c>
      <c r="B48" s="22">
        <f>SUM(B49:B58)</f>
        <v>1915</v>
      </c>
      <c r="C48" s="22">
        <f aca="true" t="shared" si="35" ref="C48:R48">SUM(C49:C58)</f>
        <v>2198</v>
      </c>
      <c r="D48" s="22">
        <f t="shared" si="35"/>
        <v>1953</v>
      </c>
      <c r="E48" s="22">
        <f t="shared" si="35"/>
        <v>1950</v>
      </c>
      <c r="F48" s="22">
        <f t="shared" si="35"/>
        <v>1905</v>
      </c>
      <c r="G48" s="22">
        <f t="shared" si="35"/>
        <v>2089</v>
      </c>
      <c r="H48" s="22">
        <f t="shared" si="35"/>
        <v>1877</v>
      </c>
      <c r="I48" s="22">
        <f t="shared" si="35"/>
        <v>1730</v>
      </c>
      <c r="J48" s="22">
        <f t="shared" si="35"/>
        <v>1868</v>
      </c>
      <c r="K48" s="22">
        <f t="shared" si="35"/>
        <v>1906</v>
      </c>
      <c r="L48" s="22">
        <f t="shared" si="35"/>
        <v>1915</v>
      </c>
      <c r="M48" s="22">
        <f t="shared" si="35"/>
        <v>1652</v>
      </c>
      <c r="N48" s="22">
        <f t="shared" si="35"/>
        <v>1381</v>
      </c>
      <c r="O48" s="22">
        <f t="shared" si="35"/>
        <v>1031</v>
      </c>
      <c r="P48" s="22">
        <f t="shared" si="35"/>
        <v>866</v>
      </c>
      <c r="Q48" s="22">
        <f t="shared" si="35"/>
        <v>677</v>
      </c>
      <c r="R48" s="22">
        <f t="shared" si="35"/>
        <v>858</v>
      </c>
      <c r="S48" s="22">
        <f t="shared" si="15"/>
        <v>27771</v>
      </c>
    </row>
    <row r="49" spans="1:19" ht="15">
      <c r="A49" s="25" t="s">
        <v>42</v>
      </c>
      <c r="B49" s="26">
        <f aca="true" t="shared" si="36" ref="B49:R49">B115+B181</f>
        <v>1028</v>
      </c>
      <c r="C49" s="26">
        <f t="shared" si="36"/>
        <v>1181</v>
      </c>
      <c r="D49" s="26">
        <f t="shared" si="36"/>
        <v>1049</v>
      </c>
      <c r="E49" s="26">
        <f t="shared" si="36"/>
        <v>1048</v>
      </c>
      <c r="F49" s="26">
        <f t="shared" si="36"/>
        <v>1023</v>
      </c>
      <c r="G49" s="26">
        <f t="shared" si="36"/>
        <v>1122</v>
      </c>
      <c r="H49" s="26">
        <f t="shared" si="36"/>
        <v>1008</v>
      </c>
      <c r="I49" s="26">
        <f t="shared" si="36"/>
        <v>930</v>
      </c>
      <c r="J49" s="26">
        <f t="shared" si="36"/>
        <v>1004</v>
      </c>
      <c r="K49" s="26">
        <f t="shared" si="36"/>
        <v>1023</v>
      </c>
      <c r="L49" s="26">
        <f t="shared" si="36"/>
        <v>1030</v>
      </c>
      <c r="M49" s="26">
        <f t="shared" si="36"/>
        <v>887</v>
      </c>
      <c r="N49" s="26">
        <f t="shared" si="36"/>
        <v>742</v>
      </c>
      <c r="O49" s="26">
        <f t="shared" si="36"/>
        <v>554</v>
      </c>
      <c r="P49" s="26">
        <f t="shared" si="36"/>
        <v>465</v>
      </c>
      <c r="Q49" s="26">
        <f t="shared" si="36"/>
        <v>364</v>
      </c>
      <c r="R49" s="26">
        <f t="shared" si="36"/>
        <v>462</v>
      </c>
      <c r="S49" s="26">
        <f t="shared" si="15"/>
        <v>14920</v>
      </c>
    </row>
    <row r="50" spans="1:19" ht="15">
      <c r="A50" s="27" t="s">
        <v>43</v>
      </c>
      <c r="B50" s="28">
        <f aca="true" t="shared" si="37" ref="B50:R50">B116+B182</f>
        <v>114</v>
      </c>
      <c r="C50" s="28">
        <f t="shared" si="37"/>
        <v>132</v>
      </c>
      <c r="D50" s="28">
        <f t="shared" si="37"/>
        <v>118</v>
      </c>
      <c r="E50" s="28">
        <f t="shared" si="37"/>
        <v>117</v>
      </c>
      <c r="F50" s="28">
        <f t="shared" si="37"/>
        <v>114</v>
      </c>
      <c r="G50" s="28">
        <f t="shared" si="37"/>
        <v>126</v>
      </c>
      <c r="H50" s="28">
        <f t="shared" si="37"/>
        <v>112</v>
      </c>
      <c r="I50" s="28">
        <f t="shared" si="37"/>
        <v>104</v>
      </c>
      <c r="J50" s="28">
        <f t="shared" si="37"/>
        <v>112</v>
      </c>
      <c r="K50" s="28">
        <f t="shared" si="37"/>
        <v>114</v>
      </c>
      <c r="L50" s="28">
        <f t="shared" si="37"/>
        <v>114</v>
      </c>
      <c r="M50" s="28">
        <f t="shared" si="37"/>
        <v>99</v>
      </c>
      <c r="N50" s="28">
        <f t="shared" si="37"/>
        <v>83</v>
      </c>
      <c r="O50" s="28">
        <f t="shared" si="37"/>
        <v>62</v>
      </c>
      <c r="P50" s="28">
        <f t="shared" si="37"/>
        <v>52</v>
      </c>
      <c r="Q50" s="28">
        <f t="shared" si="37"/>
        <v>41</v>
      </c>
      <c r="R50" s="28">
        <f t="shared" si="37"/>
        <v>52</v>
      </c>
      <c r="S50" s="28">
        <f t="shared" si="15"/>
        <v>1666</v>
      </c>
    </row>
    <row r="51" spans="1:19" ht="15">
      <c r="A51" s="27" t="s">
        <v>44</v>
      </c>
      <c r="B51" s="28">
        <f aca="true" t="shared" si="38" ref="B51:R51">B117+B183</f>
        <v>137</v>
      </c>
      <c r="C51" s="28">
        <f t="shared" si="38"/>
        <v>157</v>
      </c>
      <c r="D51" s="28">
        <f t="shared" si="38"/>
        <v>139</v>
      </c>
      <c r="E51" s="28">
        <f t="shared" si="38"/>
        <v>139</v>
      </c>
      <c r="F51" s="28">
        <f t="shared" si="38"/>
        <v>136</v>
      </c>
      <c r="G51" s="28">
        <f t="shared" si="38"/>
        <v>148</v>
      </c>
      <c r="H51" s="28">
        <f t="shared" si="38"/>
        <v>134</v>
      </c>
      <c r="I51" s="28">
        <f t="shared" si="38"/>
        <v>123</v>
      </c>
      <c r="J51" s="28">
        <f t="shared" si="38"/>
        <v>133</v>
      </c>
      <c r="K51" s="28">
        <f t="shared" si="38"/>
        <v>137</v>
      </c>
      <c r="L51" s="28">
        <f t="shared" si="38"/>
        <v>136</v>
      </c>
      <c r="M51" s="28">
        <f t="shared" si="38"/>
        <v>118</v>
      </c>
      <c r="N51" s="28">
        <f t="shared" si="38"/>
        <v>99</v>
      </c>
      <c r="O51" s="28">
        <f t="shared" si="38"/>
        <v>73</v>
      </c>
      <c r="P51" s="28">
        <f t="shared" si="38"/>
        <v>62</v>
      </c>
      <c r="Q51" s="28">
        <f t="shared" si="38"/>
        <v>48</v>
      </c>
      <c r="R51" s="28">
        <f t="shared" si="38"/>
        <v>62</v>
      </c>
      <c r="S51" s="28">
        <f t="shared" si="15"/>
        <v>1981</v>
      </c>
    </row>
    <row r="52" spans="1:19" ht="15">
      <c r="A52" s="27" t="s">
        <v>45</v>
      </c>
      <c r="B52" s="28">
        <f aca="true" t="shared" si="39" ref="B52:R52">B118+B184</f>
        <v>100</v>
      </c>
      <c r="C52" s="28">
        <f t="shared" si="39"/>
        <v>115</v>
      </c>
      <c r="D52" s="28">
        <f t="shared" si="39"/>
        <v>102</v>
      </c>
      <c r="E52" s="28">
        <f t="shared" si="39"/>
        <v>102</v>
      </c>
      <c r="F52" s="28">
        <f t="shared" si="39"/>
        <v>100</v>
      </c>
      <c r="G52" s="28">
        <f t="shared" si="39"/>
        <v>110</v>
      </c>
      <c r="H52" s="28">
        <f t="shared" si="39"/>
        <v>98</v>
      </c>
      <c r="I52" s="28">
        <f t="shared" si="39"/>
        <v>91</v>
      </c>
      <c r="J52" s="28">
        <f t="shared" si="39"/>
        <v>98</v>
      </c>
      <c r="K52" s="28">
        <f t="shared" si="39"/>
        <v>100</v>
      </c>
      <c r="L52" s="28">
        <f t="shared" si="39"/>
        <v>101</v>
      </c>
      <c r="M52" s="28">
        <f t="shared" si="39"/>
        <v>86</v>
      </c>
      <c r="N52" s="28">
        <f t="shared" si="39"/>
        <v>73</v>
      </c>
      <c r="O52" s="28">
        <f t="shared" si="39"/>
        <v>54</v>
      </c>
      <c r="P52" s="28">
        <f t="shared" si="39"/>
        <v>45</v>
      </c>
      <c r="Q52" s="28">
        <f t="shared" si="39"/>
        <v>36</v>
      </c>
      <c r="R52" s="28">
        <f t="shared" si="39"/>
        <v>45</v>
      </c>
      <c r="S52" s="28">
        <f t="shared" si="15"/>
        <v>1456</v>
      </c>
    </row>
    <row r="53" spans="1:19" ht="15">
      <c r="A53" s="27" t="s">
        <v>46</v>
      </c>
      <c r="B53" s="28">
        <f aca="true" t="shared" si="40" ref="B53:R53">B119+B185</f>
        <v>10</v>
      </c>
      <c r="C53" s="28">
        <f t="shared" si="40"/>
        <v>12</v>
      </c>
      <c r="D53" s="28">
        <f t="shared" si="40"/>
        <v>10</v>
      </c>
      <c r="E53" s="28">
        <f t="shared" si="40"/>
        <v>10</v>
      </c>
      <c r="F53" s="28">
        <f t="shared" si="40"/>
        <v>10</v>
      </c>
      <c r="G53" s="28">
        <f t="shared" si="40"/>
        <v>12</v>
      </c>
      <c r="H53" s="28">
        <f t="shared" si="40"/>
        <v>10</v>
      </c>
      <c r="I53" s="28">
        <f t="shared" si="40"/>
        <v>9</v>
      </c>
      <c r="J53" s="28">
        <f t="shared" si="40"/>
        <v>10</v>
      </c>
      <c r="K53" s="28">
        <f t="shared" si="40"/>
        <v>10</v>
      </c>
      <c r="L53" s="28">
        <f t="shared" si="40"/>
        <v>9</v>
      </c>
      <c r="M53" s="28">
        <f t="shared" si="40"/>
        <v>9</v>
      </c>
      <c r="N53" s="28">
        <f t="shared" si="40"/>
        <v>7</v>
      </c>
      <c r="O53" s="28">
        <f t="shared" si="40"/>
        <v>6</v>
      </c>
      <c r="P53" s="28">
        <f t="shared" si="40"/>
        <v>5</v>
      </c>
      <c r="Q53" s="28">
        <f t="shared" si="40"/>
        <v>5</v>
      </c>
      <c r="R53" s="28">
        <f t="shared" si="40"/>
        <v>5</v>
      </c>
      <c r="S53" s="28">
        <f t="shared" si="15"/>
        <v>149</v>
      </c>
    </row>
    <row r="54" spans="1:19" ht="15">
      <c r="A54" s="27" t="s">
        <v>47</v>
      </c>
      <c r="B54" s="28">
        <f aca="true" t="shared" si="41" ref="B54:R54">B120+B186</f>
        <v>176</v>
      </c>
      <c r="C54" s="28">
        <f t="shared" si="41"/>
        <v>202</v>
      </c>
      <c r="D54" s="28">
        <f t="shared" si="41"/>
        <v>179</v>
      </c>
      <c r="E54" s="28">
        <f t="shared" si="41"/>
        <v>179</v>
      </c>
      <c r="F54" s="28">
        <f t="shared" si="41"/>
        <v>175</v>
      </c>
      <c r="G54" s="28">
        <f t="shared" si="41"/>
        <v>192</v>
      </c>
      <c r="H54" s="28">
        <f t="shared" si="41"/>
        <v>172</v>
      </c>
      <c r="I54" s="28">
        <f t="shared" si="41"/>
        <v>159</v>
      </c>
      <c r="J54" s="28">
        <f t="shared" si="41"/>
        <v>172</v>
      </c>
      <c r="K54" s="28">
        <f t="shared" si="41"/>
        <v>175</v>
      </c>
      <c r="L54" s="28">
        <f t="shared" si="41"/>
        <v>176</v>
      </c>
      <c r="M54" s="28">
        <f t="shared" si="41"/>
        <v>152</v>
      </c>
      <c r="N54" s="28">
        <f t="shared" si="41"/>
        <v>127</v>
      </c>
      <c r="O54" s="28">
        <f t="shared" si="41"/>
        <v>94</v>
      </c>
      <c r="P54" s="28">
        <f t="shared" si="41"/>
        <v>78</v>
      </c>
      <c r="Q54" s="28">
        <f t="shared" si="41"/>
        <v>60</v>
      </c>
      <c r="R54" s="28">
        <f t="shared" si="41"/>
        <v>77</v>
      </c>
      <c r="S54" s="28">
        <f t="shared" si="15"/>
        <v>2545</v>
      </c>
    </row>
    <row r="55" spans="1:19" ht="15">
      <c r="A55" s="27" t="s">
        <v>48</v>
      </c>
      <c r="B55" s="28">
        <f aca="true" t="shared" si="42" ref="B55:R55">B121+B187</f>
        <v>110</v>
      </c>
      <c r="C55" s="28">
        <f t="shared" si="42"/>
        <v>126</v>
      </c>
      <c r="D55" s="28">
        <f t="shared" si="42"/>
        <v>112</v>
      </c>
      <c r="E55" s="28">
        <f t="shared" si="42"/>
        <v>112</v>
      </c>
      <c r="F55" s="28">
        <f t="shared" si="42"/>
        <v>109</v>
      </c>
      <c r="G55" s="28">
        <f t="shared" si="42"/>
        <v>120</v>
      </c>
      <c r="H55" s="28">
        <f t="shared" si="42"/>
        <v>108</v>
      </c>
      <c r="I55" s="28">
        <f t="shared" si="42"/>
        <v>98</v>
      </c>
      <c r="J55" s="28">
        <f t="shared" si="42"/>
        <v>107</v>
      </c>
      <c r="K55" s="28">
        <f t="shared" si="42"/>
        <v>109</v>
      </c>
      <c r="L55" s="28">
        <f t="shared" si="42"/>
        <v>109</v>
      </c>
      <c r="M55" s="28">
        <f t="shared" si="42"/>
        <v>93</v>
      </c>
      <c r="N55" s="28">
        <f t="shared" si="42"/>
        <v>79</v>
      </c>
      <c r="O55" s="28">
        <f t="shared" si="42"/>
        <v>59</v>
      </c>
      <c r="P55" s="28">
        <f t="shared" si="42"/>
        <v>49</v>
      </c>
      <c r="Q55" s="28">
        <f t="shared" si="42"/>
        <v>39</v>
      </c>
      <c r="R55" s="28">
        <f t="shared" si="42"/>
        <v>49</v>
      </c>
      <c r="S55" s="28">
        <f t="shared" si="15"/>
        <v>1588</v>
      </c>
    </row>
    <row r="56" spans="1:19" ht="15">
      <c r="A56" s="27" t="s">
        <v>49</v>
      </c>
      <c r="B56" s="28">
        <f aca="true" t="shared" si="43" ref="B56:R56">B122+B188</f>
        <v>29</v>
      </c>
      <c r="C56" s="28">
        <f t="shared" si="43"/>
        <v>33</v>
      </c>
      <c r="D56" s="28">
        <f t="shared" si="43"/>
        <v>29</v>
      </c>
      <c r="E56" s="28">
        <f t="shared" si="43"/>
        <v>28</v>
      </c>
      <c r="F56" s="28">
        <f t="shared" si="43"/>
        <v>29</v>
      </c>
      <c r="G56" s="28">
        <f t="shared" si="43"/>
        <v>30</v>
      </c>
      <c r="H56" s="28">
        <f t="shared" si="43"/>
        <v>28</v>
      </c>
      <c r="I56" s="28">
        <f t="shared" si="43"/>
        <v>26</v>
      </c>
      <c r="J56" s="28">
        <f t="shared" si="43"/>
        <v>28</v>
      </c>
      <c r="K56" s="28">
        <f t="shared" si="43"/>
        <v>28</v>
      </c>
      <c r="L56" s="28">
        <f t="shared" si="43"/>
        <v>28</v>
      </c>
      <c r="M56" s="28">
        <f t="shared" si="43"/>
        <v>25</v>
      </c>
      <c r="N56" s="28">
        <f t="shared" si="43"/>
        <v>21</v>
      </c>
      <c r="O56" s="28">
        <f t="shared" si="43"/>
        <v>15</v>
      </c>
      <c r="P56" s="28">
        <f t="shared" si="43"/>
        <v>13</v>
      </c>
      <c r="Q56" s="28">
        <f t="shared" si="43"/>
        <v>10</v>
      </c>
      <c r="R56" s="28">
        <f t="shared" si="43"/>
        <v>13</v>
      </c>
      <c r="S56" s="28">
        <f t="shared" si="15"/>
        <v>413</v>
      </c>
    </row>
    <row r="57" spans="1:19" ht="15">
      <c r="A57" s="27" t="s">
        <v>50</v>
      </c>
      <c r="B57" s="28">
        <f aca="true" t="shared" si="44" ref="B57:R57">B123+B189</f>
        <v>27</v>
      </c>
      <c r="C57" s="28">
        <f t="shared" si="44"/>
        <v>31</v>
      </c>
      <c r="D57" s="28">
        <f t="shared" si="44"/>
        <v>27</v>
      </c>
      <c r="E57" s="28">
        <f t="shared" si="44"/>
        <v>28</v>
      </c>
      <c r="F57" s="28">
        <f t="shared" si="44"/>
        <v>27</v>
      </c>
      <c r="G57" s="28">
        <f t="shared" si="44"/>
        <v>29</v>
      </c>
      <c r="H57" s="28">
        <f t="shared" si="44"/>
        <v>26</v>
      </c>
      <c r="I57" s="28">
        <f t="shared" si="44"/>
        <v>24</v>
      </c>
      <c r="J57" s="28">
        <f t="shared" si="44"/>
        <v>26</v>
      </c>
      <c r="K57" s="28">
        <f t="shared" si="44"/>
        <v>27</v>
      </c>
      <c r="L57" s="28">
        <f t="shared" si="44"/>
        <v>26</v>
      </c>
      <c r="M57" s="28">
        <f t="shared" si="44"/>
        <v>24</v>
      </c>
      <c r="N57" s="28">
        <f t="shared" si="44"/>
        <v>18</v>
      </c>
      <c r="O57" s="28">
        <f t="shared" si="44"/>
        <v>15</v>
      </c>
      <c r="P57" s="28">
        <f t="shared" si="44"/>
        <v>14</v>
      </c>
      <c r="Q57" s="28">
        <f t="shared" si="44"/>
        <v>10</v>
      </c>
      <c r="R57" s="28">
        <f t="shared" si="44"/>
        <v>11</v>
      </c>
      <c r="S57" s="28">
        <f t="shared" si="15"/>
        <v>390</v>
      </c>
    </row>
    <row r="58" spans="1:19" ht="15.75" thickBot="1">
      <c r="A58" s="29" t="s">
        <v>51</v>
      </c>
      <c r="B58" s="30">
        <f aca="true" t="shared" si="45" ref="B58:R58">B124+B190</f>
        <v>184</v>
      </c>
      <c r="C58" s="30">
        <f t="shared" si="45"/>
        <v>209</v>
      </c>
      <c r="D58" s="30">
        <f t="shared" si="45"/>
        <v>188</v>
      </c>
      <c r="E58" s="30">
        <f t="shared" si="45"/>
        <v>187</v>
      </c>
      <c r="F58" s="30">
        <f t="shared" si="45"/>
        <v>182</v>
      </c>
      <c r="G58" s="30">
        <f t="shared" si="45"/>
        <v>200</v>
      </c>
      <c r="H58" s="30">
        <f t="shared" si="45"/>
        <v>181</v>
      </c>
      <c r="I58" s="30">
        <f t="shared" si="45"/>
        <v>166</v>
      </c>
      <c r="J58" s="30">
        <f t="shared" si="45"/>
        <v>178</v>
      </c>
      <c r="K58" s="30">
        <f t="shared" si="45"/>
        <v>183</v>
      </c>
      <c r="L58" s="30">
        <f t="shared" si="45"/>
        <v>186</v>
      </c>
      <c r="M58" s="30">
        <f t="shared" si="45"/>
        <v>159</v>
      </c>
      <c r="N58" s="30">
        <f t="shared" si="45"/>
        <v>132</v>
      </c>
      <c r="O58" s="30">
        <f t="shared" si="45"/>
        <v>99</v>
      </c>
      <c r="P58" s="30">
        <f t="shared" si="45"/>
        <v>83</v>
      </c>
      <c r="Q58" s="30">
        <f t="shared" si="45"/>
        <v>64</v>
      </c>
      <c r="R58" s="30">
        <f t="shared" si="45"/>
        <v>82</v>
      </c>
      <c r="S58" s="30">
        <f t="shared" si="15"/>
        <v>2663</v>
      </c>
    </row>
    <row r="59" spans="1:19" ht="15.75" thickBot="1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6.5" thickBot="1">
      <c r="A60" s="21" t="s">
        <v>52</v>
      </c>
      <c r="B60" s="22">
        <f>SUM(B61:B64)</f>
        <v>268</v>
      </c>
      <c r="C60" s="22">
        <f aca="true" t="shared" si="46" ref="C60:R60">SUM(C61:C64)</f>
        <v>300</v>
      </c>
      <c r="D60" s="22">
        <f t="shared" si="46"/>
        <v>274</v>
      </c>
      <c r="E60" s="22">
        <f t="shared" si="46"/>
        <v>253</v>
      </c>
      <c r="F60" s="22">
        <f t="shared" si="46"/>
        <v>254</v>
      </c>
      <c r="G60" s="22">
        <f t="shared" si="46"/>
        <v>362</v>
      </c>
      <c r="H60" s="22">
        <f t="shared" si="46"/>
        <v>315</v>
      </c>
      <c r="I60" s="22">
        <f t="shared" si="46"/>
        <v>262</v>
      </c>
      <c r="J60" s="22">
        <f t="shared" si="46"/>
        <v>294</v>
      </c>
      <c r="K60" s="22">
        <f t="shared" si="46"/>
        <v>348</v>
      </c>
      <c r="L60" s="22">
        <f t="shared" si="46"/>
        <v>354</v>
      </c>
      <c r="M60" s="22">
        <f t="shared" si="46"/>
        <v>320</v>
      </c>
      <c r="N60" s="22">
        <f t="shared" si="46"/>
        <v>238</v>
      </c>
      <c r="O60" s="22">
        <f t="shared" si="46"/>
        <v>193</v>
      </c>
      <c r="P60" s="22">
        <f t="shared" si="46"/>
        <v>162</v>
      </c>
      <c r="Q60" s="22">
        <f t="shared" si="46"/>
        <v>131</v>
      </c>
      <c r="R60" s="22">
        <f t="shared" si="46"/>
        <v>169</v>
      </c>
      <c r="S60" s="22">
        <f t="shared" si="15"/>
        <v>4497</v>
      </c>
    </row>
    <row r="61" spans="1:19" ht="30">
      <c r="A61" s="31" t="s">
        <v>161</v>
      </c>
      <c r="B61" s="26">
        <f aca="true" t="shared" si="47" ref="B61:R61">B127+B193</f>
        <v>106</v>
      </c>
      <c r="C61" s="26">
        <f t="shared" si="47"/>
        <v>119</v>
      </c>
      <c r="D61" s="26">
        <f t="shared" si="47"/>
        <v>109</v>
      </c>
      <c r="E61" s="26">
        <f t="shared" si="47"/>
        <v>100</v>
      </c>
      <c r="F61" s="26">
        <f t="shared" si="47"/>
        <v>101</v>
      </c>
      <c r="G61" s="26">
        <f t="shared" si="47"/>
        <v>144</v>
      </c>
      <c r="H61" s="26">
        <f t="shared" si="47"/>
        <v>124</v>
      </c>
      <c r="I61" s="26">
        <f t="shared" si="47"/>
        <v>104</v>
      </c>
      <c r="J61" s="26">
        <f t="shared" si="47"/>
        <v>117</v>
      </c>
      <c r="K61" s="26">
        <f t="shared" si="47"/>
        <v>138</v>
      </c>
      <c r="L61" s="26">
        <f t="shared" si="47"/>
        <v>141</v>
      </c>
      <c r="M61" s="26">
        <f t="shared" si="47"/>
        <v>127</v>
      </c>
      <c r="N61" s="26">
        <f t="shared" si="47"/>
        <v>94</v>
      </c>
      <c r="O61" s="26">
        <f t="shared" si="47"/>
        <v>76</v>
      </c>
      <c r="P61" s="26">
        <f t="shared" si="47"/>
        <v>64</v>
      </c>
      <c r="Q61" s="26">
        <f t="shared" si="47"/>
        <v>51</v>
      </c>
      <c r="R61" s="26">
        <f t="shared" si="47"/>
        <v>66</v>
      </c>
      <c r="S61" s="26">
        <f t="shared" si="15"/>
        <v>1781</v>
      </c>
    </row>
    <row r="62" spans="1:19" ht="15">
      <c r="A62" s="27" t="s">
        <v>53</v>
      </c>
      <c r="B62" s="28">
        <f aca="true" t="shared" si="48" ref="B62:R62">B128+B194</f>
        <v>57</v>
      </c>
      <c r="C62" s="28">
        <f t="shared" si="48"/>
        <v>63</v>
      </c>
      <c r="D62" s="28">
        <f t="shared" si="48"/>
        <v>57</v>
      </c>
      <c r="E62" s="28">
        <f t="shared" si="48"/>
        <v>53</v>
      </c>
      <c r="F62" s="28">
        <f t="shared" si="48"/>
        <v>53</v>
      </c>
      <c r="G62" s="28">
        <f t="shared" si="48"/>
        <v>76</v>
      </c>
      <c r="H62" s="28">
        <f t="shared" si="48"/>
        <v>67</v>
      </c>
      <c r="I62" s="28">
        <f t="shared" si="48"/>
        <v>55</v>
      </c>
      <c r="J62" s="28">
        <f t="shared" si="48"/>
        <v>62</v>
      </c>
      <c r="K62" s="28">
        <f t="shared" si="48"/>
        <v>73</v>
      </c>
      <c r="L62" s="28">
        <f t="shared" si="48"/>
        <v>74</v>
      </c>
      <c r="M62" s="28">
        <f t="shared" si="48"/>
        <v>67</v>
      </c>
      <c r="N62" s="28">
        <f t="shared" si="48"/>
        <v>50</v>
      </c>
      <c r="O62" s="28">
        <f t="shared" si="48"/>
        <v>40</v>
      </c>
      <c r="P62" s="28">
        <f t="shared" si="48"/>
        <v>33</v>
      </c>
      <c r="Q62" s="28">
        <f t="shared" si="48"/>
        <v>27</v>
      </c>
      <c r="R62" s="28">
        <f t="shared" si="48"/>
        <v>35</v>
      </c>
      <c r="S62" s="28">
        <f t="shared" si="15"/>
        <v>942</v>
      </c>
    </row>
    <row r="63" spans="1:19" ht="15">
      <c r="A63" s="27" t="s">
        <v>54</v>
      </c>
      <c r="B63" s="28">
        <f aca="true" t="shared" si="49" ref="B63:R63">B129+B195</f>
        <v>38</v>
      </c>
      <c r="C63" s="28">
        <f t="shared" si="49"/>
        <v>43</v>
      </c>
      <c r="D63" s="28">
        <f t="shared" si="49"/>
        <v>40</v>
      </c>
      <c r="E63" s="28">
        <f t="shared" si="49"/>
        <v>37</v>
      </c>
      <c r="F63" s="28">
        <f t="shared" si="49"/>
        <v>36</v>
      </c>
      <c r="G63" s="28">
        <f t="shared" si="49"/>
        <v>52</v>
      </c>
      <c r="H63" s="28">
        <f t="shared" si="49"/>
        <v>45</v>
      </c>
      <c r="I63" s="28">
        <f t="shared" si="49"/>
        <v>38</v>
      </c>
      <c r="J63" s="28">
        <f t="shared" si="49"/>
        <v>42</v>
      </c>
      <c r="K63" s="28">
        <f t="shared" si="49"/>
        <v>50</v>
      </c>
      <c r="L63" s="28">
        <f t="shared" si="49"/>
        <v>51</v>
      </c>
      <c r="M63" s="28">
        <f t="shared" si="49"/>
        <v>46</v>
      </c>
      <c r="N63" s="28">
        <f t="shared" si="49"/>
        <v>34</v>
      </c>
      <c r="O63" s="28">
        <f t="shared" si="49"/>
        <v>28</v>
      </c>
      <c r="P63" s="28">
        <f t="shared" si="49"/>
        <v>24</v>
      </c>
      <c r="Q63" s="28">
        <f t="shared" si="49"/>
        <v>19</v>
      </c>
      <c r="R63" s="28">
        <f t="shared" si="49"/>
        <v>24</v>
      </c>
      <c r="S63" s="28">
        <f t="shared" si="15"/>
        <v>647</v>
      </c>
    </row>
    <row r="64" spans="1:19" ht="15.75" thickBot="1">
      <c r="A64" s="29" t="s">
        <v>55</v>
      </c>
      <c r="B64" s="30">
        <f aca="true" t="shared" si="50" ref="B64:R64">B130+B196</f>
        <v>67</v>
      </c>
      <c r="C64" s="30">
        <f t="shared" si="50"/>
        <v>75</v>
      </c>
      <c r="D64" s="30">
        <f t="shared" si="50"/>
        <v>68</v>
      </c>
      <c r="E64" s="30">
        <f t="shared" si="50"/>
        <v>63</v>
      </c>
      <c r="F64" s="30">
        <f t="shared" si="50"/>
        <v>64</v>
      </c>
      <c r="G64" s="30">
        <f t="shared" si="50"/>
        <v>90</v>
      </c>
      <c r="H64" s="30">
        <f t="shared" si="50"/>
        <v>79</v>
      </c>
      <c r="I64" s="30">
        <f t="shared" si="50"/>
        <v>65</v>
      </c>
      <c r="J64" s="30">
        <f t="shared" si="50"/>
        <v>73</v>
      </c>
      <c r="K64" s="30">
        <f t="shared" si="50"/>
        <v>87</v>
      </c>
      <c r="L64" s="30">
        <f t="shared" si="50"/>
        <v>88</v>
      </c>
      <c r="M64" s="30">
        <f t="shared" si="50"/>
        <v>80</v>
      </c>
      <c r="N64" s="30">
        <f t="shared" si="50"/>
        <v>60</v>
      </c>
      <c r="O64" s="30">
        <f t="shared" si="50"/>
        <v>49</v>
      </c>
      <c r="P64" s="30">
        <f t="shared" si="50"/>
        <v>41</v>
      </c>
      <c r="Q64" s="30">
        <f t="shared" si="50"/>
        <v>34</v>
      </c>
      <c r="R64" s="30">
        <f t="shared" si="50"/>
        <v>44</v>
      </c>
      <c r="S64" s="30">
        <f t="shared" si="15"/>
        <v>1127</v>
      </c>
    </row>
    <row r="65" spans="1:19" ht="15.75">
      <c r="A65" s="2" t="s">
        <v>59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ht="15.75">
      <c r="A66" s="7" t="s">
        <v>183</v>
      </c>
    </row>
    <row r="67" spans="1:19" ht="15.75">
      <c r="A67" s="7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>
      <c r="A68" s="7" t="s">
        <v>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>
      <c r="A69" s="7" t="s">
        <v>57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>
      <c r="A70" s="7" t="s">
        <v>58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>
      <c r="A71" s="2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spans="1:19" ht="15.75">
      <c r="A72" s="2"/>
      <c r="B72" s="3"/>
      <c r="C72" s="1"/>
      <c r="D72" s="1"/>
      <c r="E72" s="1"/>
      <c r="F72" s="1"/>
      <c r="G72" s="1"/>
      <c r="H72" s="1"/>
      <c r="I72" s="4" t="s">
        <v>179</v>
      </c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>
      <c r="A73" s="5"/>
      <c r="B73" s="3"/>
      <c r="C73" s="1"/>
      <c r="D73" s="1"/>
      <c r="E73" s="1"/>
      <c r="F73" s="1"/>
      <c r="G73" s="1"/>
      <c r="H73" s="1"/>
      <c r="I73" s="4" t="s">
        <v>2</v>
      </c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thickBot="1">
      <c r="A74" s="1" t="s">
        <v>175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6.5" thickBot="1">
      <c r="A75" s="18" t="s">
        <v>177</v>
      </c>
      <c r="B75" s="20" t="s">
        <v>3</v>
      </c>
      <c r="C75" s="20" t="s">
        <v>4</v>
      </c>
      <c r="D75" s="20" t="s">
        <v>5</v>
      </c>
      <c r="E75" s="20" t="s">
        <v>6</v>
      </c>
      <c r="F75" s="20" t="s">
        <v>7</v>
      </c>
      <c r="G75" s="20" t="s">
        <v>8</v>
      </c>
      <c r="H75" s="20" t="s">
        <v>9</v>
      </c>
      <c r="I75" s="20" t="s">
        <v>10</v>
      </c>
      <c r="J75" s="20" t="s">
        <v>11</v>
      </c>
      <c r="K75" s="20" t="s">
        <v>12</v>
      </c>
      <c r="L75" s="20" t="s">
        <v>13</v>
      </c>
      <c r="M75" s="20" t="s">
        <v>14</v>
      </c>
      <c r="N75" s="20" t="s">
        <v>15</v>
      </c>
      <c r="O75" s="20" t="s">
        <v>16</v>
      </c>
      <c r="P75" s="20" t="s">
        <v>17</v>
      </c>
      <c r="Q75" s="20" t="s">
        <v>18</v>
      </c>
      <c r="R75" s="20" t="s">
        <v>19</v>
      </c>
      <c r="S75" s="20" t="s">
        <v>20</v>
      </c>
    </row>
    <row r="76" spans="1:19" ht="16.5" thickBot="1">
      <c r="A76" s="21" t="s">
        <v>21</v>
      </c>
      <c r="B76" s="22">
        <f>B77+LIMARI!B85+CHOAPA!B74</f>
        <v>28064</v>
      </c>
      <c r="C76" s="22">
        <f>C77+LIMARI!C85+CHOAPA!C74</f>
        <v>29089</v>
      </c>
      <c r="D76" s="22">
        <f>D77+LIMARI!D85+CHOAPA!D74</f>
        <v>26707</v>
      </c>
      <c r="E76" s="22">
        <f>E77+LIMARI!E85+CHOAPA!E74</f>
        <v>28037</v>
      </c>
      <c r="F76" s="22">
        <f>F77+LIMARI!F85+CHOAPA!F74</f>
        <v>29026</v>
      </c>
      <c r="G76" s="22">
        <f>G77+LIMARI!G85+CHOAPA!G74</f>
        <v>29456</v>
      </c>
      <c r="H76" s="22">
        <f>H77+LIMARI!H85+CHOAPA!H74</f>
        <v>25534</v>
      </c>
      <c r="I76" s="22">
        <f>I77+LIMARI!I85+CHOAPA!I74</f>
        <v>23228</v>
      </c>
      <c r="J76" s="22">
        <f>J77+LIMARI!J85+CHOAPA!J74</f>
        <v>23967</v>
      </c>
      <c r="K76" s="22">
        <f>K77+LIMARI!K85+CHOAPA!K74</f>
        <v>23681</v>
      </c>
      <c r="L76" s="22">
        <f>L77+LIMARI!L85+CHOAPA!L74</f>
        <v>23576</v>
      </c>
      <c r="M76" s="22">
        <f>M77+LIMARI!M85+CHOAPA!M74</f>
        <v>20993</v>
      </c>
      <c r="N76" s="22">
        <f>N77+LIMARI!N85+CHOAPA!N74</f>
        <v>17497</v>
      </c>
      <c r="O76" s="22">
        <f>O77+LIMARI!O85+CHOAPA!O74</f>
        <v>13367</v>
      </c>
      <c r="P76" s="22">
        <f>P77+LIMARI!P85+CHOAPA!P74</f>
        <v>10585</v>
      </c>
      <c r="Q76" s="22">
        <f>Q77+LIMARI!Q85+CHOAPA!Q74</f>
        <v>7366</v>
      </c>
      <c r="R76" s="22">
        <f>R77+LIMARI!R85+CHOAPA!R74</f>
        <v>8601</v>
      </c>
      <c r="S76" s="22">
        <f aca="true" t="shared" si="51" ref="S76:S89">SUM(B76:R76)</f>
        <v>368774</v>
      </c>
    </row>
    <row r="77" spans="1:19" ht="16.5" thickBot="1">
      <c r="A77" s="23" t="s">
        <v>22</v>
      </c>
      <c r="B77" s="24">
        <f aca="true" t="shared" si="52" ref="B77:R77">B78+B91+B98+B110+B114+B126</f>
        <v>18515</v>
      </c>
      <c r="C77" s="24">
        <f t="shared" si="52"/>
        <v>19238</v>
      </c>
      <c r="D77" s="24">
        <f t="shared" si="52"/>
        <v>17405</v>
      </c>
      <c r="E77" s="24">
        <f t="shared" si="52"/>
        <v>19354</v>
      </c>
      <c r="F77" s="24">
        <f t="shared" si="52"/>
        <v>20554</v>
      </c>
      <c r="G77" s="24">
        <f t="shared" si="52"/>
        <v>19954</v>
      </c>
      <c r="H77" s="24">
        <f t="shared" si="52"/>
        <v>16742</v>
      </c>
      <c r="I77" s="24">
        <f t="shared" si="52"/>
        <v>15075</v>
      </c>
      <c r="J77" s="24">
        <f t="shared" si="52"/>
        <v>15413</v>
      </c>
      <c r="K77" s="24">
        <f t="shared" si="52"/>
        <v>14993</v>
      </c>
      <c r="L77" s="24">
        <f t="shared" si="52"/>
        <v>14713</v>
      </c>
      <c r="M77" s="24">
        <f t="shared" si="52"/>
        <v>12915</v>
      </c>
      <c r="N77" s="24">
        <f t="shared" si="52"/>
        <v>10897</v>
      </c>
      <c r="O77" s="24">
        <f t="shared" si="52"/>
        <v>8182</v>
      </c>
      <c r="P77" s="24">
        <f t="shared" si="52"/>
        <v>6413</v>
      </c>
      <c r="Q77" s="24">
        <f t="shared" si="52"/>
        <v>4260</v>
      </c>
      <c r="R77" s="24">
        <f t="shared" si="52"/>
        <v>4872</v>
      </c>
      <c r="S77" s="24">
        <f t="shared" si="51"/>
        <v>239495</v>
      </c>
    </row>
    <row r="78" spans="1:19" ht="16.5" thickBot="1">
      <c r="A78" s="21" t="s">
        <v>23</v>
      </c>
      <c r="B78" s="22">
        <f>SUM(B79:B89)</f>
        <v>7923</v>
      </c>
      <c r="C78" s="22">
        <f aca="true" t="shared" si="53" ref="C78:R78">SUM(C79:C89)</f>
        <v>8285</v>
      </c>
      <c r="D78" s="22">
        <f t="shared" si="53"/>
        <v>7722</v>
      </c>
      <c r="E78" s="22">
        <f t="shared" si="53"/>
        <v>9140</v>
      </c>
      <c r="F78" s="22">
        <f t="shared" si="53"/>
        <v>9846</v>
      </c>
      <c r="G78" s="22">
        <f t="shared" si="53"/>
        <v>9034</v>
      </c>
      <c r="H78" s="22">
        <f t="shared" si="53"/>
        <v>7383</v>
      </c>
      <c r="I78" s="22">
        <f t="shared" si="53"/>
        <v>6636</v>
      </c>
      <c r="J78" s="22">
        <f t="shared" si="53"/>
        <v>6710</v>
      </c>
      <c r="K78" s="22">
        <f t="shared" si="53"/>
        <v>6451</v>
      </c>
      <c r="L78" s="22">
        <f t="shared" si="53"/>
        <v>6365</v>
      </c>
      <c r="M78" s="22">
        <f t="shared" si="53"/>
        <v>5553</v>
      </c>
      <c r="N78" s="22">
        <f t="shared" si="53"/>
        <v>4579</v>
      </c>
      <c r="O78" s="22">
        <f t="shared" si="53"/>
        <v>3501</v>
      </c>
      <c r="P78" s="22">
        <f t="shared" si="53"/>
        <v>2715</v>
      </c>
      <c r="Q78" s="22">
        <f t="shared" si="53"/>
        <v>1847</v>
      </c>
      <c r="R78" s="22">
        <f t="shared" si="53"/>
        <v>2146</v>
      </c>
      <c r="S78" s="22">
        <f t="shared" si="51"/>
        <v>105836</v>
      </c>
    </row>
    <row r="79" spans="1:19" ht="15">
      <c r="A79" s="25" t="s">
        <v>151</v>
      </c>
      <c r="B79" s="26">
        <v>1117</v>
      </c>
      <c r="C79" s="26">
        <v>1168</v>
      </c>
      <c r="D79" s="26">
        <v>1089</v>
      </c>
      <c r="E79" s="26">
        <v>1288</v>
      </c>
      <c r="F79" s="26">
        <v>1388</v>
      </c>
      <c r="G79" s="26">
        <v>1273</v>
      </c>
      <c r="H79" s="26">
        <v>1041</v>
      </c>
      <c r="I79" s="26">
        <v>936</v>
      </c>
      <c r="J79" s="26">
        <v>946</v>
      </c>
      <c r="K79" s="26">
        <v>910</v>
      </c>
      <c r="L79" s="26">
        <v>897</v>
      </c>
      <c r="M79" s="26">
        <v>783</v>
      </c>
      <c r="N79" s="26">
        <v>646</v>
      </c>
      <c r="O79" s="26">
        <v>494</v>
      </c>
      <c r="P79" s="26">
        <v>383</v>
      </c>
      <c r="Q79" s="26">
        <v>260</v>
      </c>
      <c r="R79" s="26">
        <v>302</v>
      </c>
      <c r="S79" s="26">
        <f t="shared" si="51"/>
        <v>14921</v>
      </c>
    </row>
    <row r="80" spans="1:19" ht="15">
      <c r="A80" s="27" t="s">
        <v>152</v>
      </c>
      <c r="B80" s="28">
        <v>1284</v>
      </c>
      <c r="C80" s="28">
        <v>1342</v>
      </c>
      <c r="D80" s="28">
        <v>1251</v>
      </c>
      <c r="E80" s="28">
        <v>1481</v>
      </c>
      <c r="F80" s="28">
        <v>1595</v>
      </c>
      <c r="G80" s="28">
        <v>1463</v>
      </c>
      <c r="H80" s="28">
        <v>1196</v>
      </c>
      <c r="I80" s="28">
        <v>1075</v>
      </c>
      <c r="J80" s="28">
        <v>1087</v>
      </c>
      <c r="K80" s="28">
        <v>1045</v>
      </c>
      <c r="L80" s="28">
        <v>1031</v>
      </c>
      <c r="M80" s="28">
        <v>900</v>
      </c>
      <c r="N80" s="28">
        <v>742</v>
      </c>
      <c r="O80" s="28">
        <v>567</v>
      </c>
      <c r="P80" s="28">
        <v>440</v>
      </c>
      <c r="Q80" s="28">
        <v>299</v>
      </c>
      <c r="R80" s="28">
        <v>347</v>
      </c>
      <c r="S80" s="28">
        <f t="shared" si="51"/>
        <v>17145</v>
      </c>
    </row>
    <row r="81" spans="1:19" ht="15">
      <c r="A81" s="27" t="s">
        <v>153</v>
      </c>
      <c r="B81" s="28">
        <v>1054</v>
      </c>
      <c r="C81" s="28">
        <v>1102</v>
      </c>
      <c r="D81" s="28">
        <v>1027</v>
      </c>
      <c r="E81" s="28">
        <v>1216</v>
      </c>
      <c r="F81" s="28">
        <v>1310</v>
      </c>
      <c r="G81" s="28">
        <v>1202</v>
      </c>
      <c r="H81" s="28">
        <v>982</v>
      </c>
      <c r="I81" s="28">
        <v>883</v>
      </c>
      <c r="J81" s="28">
        <v>892</v>
      </c>
      <c r="K81" s="28">
        <v>858</v>
      </c>
      <c r="L81" s="28">
        <v>847</v>
      </c>
      <c r="M81" s="28">
        <v>739</v>
      </c>
      <c r="N81" s="28">
        <v>609</v>
      </c>
      <c r="O81" s="28">
        <v>466</v>
      </c>
      <c r="P81" s="28">
        <v>361</v>
      </c>
      <c r="Q81" s="28">
        <v>246</v>
      </c>
      <c r="R81" s="28">
        <v>284</v>
      </c>
      <c r="S81" s="28">
        <f t="shared" si="51"/>
        <v>14078</v>
      </c>
    </row>
    <row r="82" spans="1:19" ht="15">
      <c r="A82" s="27" t="s">
        <v>24</v>
      </c>
      <c r="B82" s="28">
        <v>1783</v>
      </c>
      <c r="C82" s="28">
        <v>1864</v>
      </c>
      <c r="D82" s="28">
        <v>1738</v>
      </c>
      <c r="E82" s="28">
        <v>2057</v>
      </c>
      <c r="F82" s="28">
        <v>2216</v>
      </c>
      <c r="G82" s="28">
        <v>2033</v>
      </c>
      <c r="H82" s="28">
        <v>1661</v>
      </c>
      <c r="I82" s="28">
        <v>1493</v>
      </c>
      <c r="J82" s="28">
        <v>1510</v>
      </c>
      <c r="K82" s="28">
        <v>1452</v>
      </c>
      <c r="L82" s="28">
        <v>1432</v>
      </c>
      <c r="M82" s="28">
        <v>1250</v>
      </c>
      <c r="N82" s="28">
        <v>1030</v>
      </c>
      <c r="O82" s="28">
        <v>788</v>
      </c>
      <c r="P82" s="28">
        <v>611</v>
      </c>
      <c r="Q82" s="28">
        <v>415</v>
      </c>
      <c r="R82" s="28">
        <v>483</v>
      </c>
      <c r="S82" s="28">
        <f t="shared" si="51"/>
        <v>23816</v>
      </c>
    </row>
    <row r="83" spans="1:19" ht="15">
      <c r="A83" s="27" t="s">
        <v>154</v>
      </c>
      <c r="B83" s="28">
        <v>1359</v>
      </c>
      <c r="C83" s="28">
        <v>1421</v>
      </c>
      <c r="D83" s="28">
        <v>1324</v>
      </c>
      <c r="E83" s="28">
        <v>1567</v>
      </c>
      <c r="F83" s="28">
        <v>1689</v>
      </c>
      <c r="G83" s="28">
        <v>1549</v>
      </c>
      <c r="H83" s="28">
        <v>1266</v>
      </c>
      <c r="I83" s="28">
        <v>1138</v>
      </c>
      <c r="J83" s="28">
        <v>1151</v>
      </c>
      <c r="K83" s="28">
        <v>1106</v>
      </c>
      <c r="L83" s="28">
        <v>1092</v>
      </c>
      <c r="M83" s="28">
        <v>952</v>
      </c>
      <c r="N83" s="28">
        <v>785</v>
      </c>
      <c r="O83" s="28">
        <v>600</v>
      </c>
      <c r="P83" s="28">
        <v>466</v>
      </c>
      <c r="Q83" s="28">
        <v>317</v>
      </c>
      <c r="R83" s="28">
        <v>368</v>
      </c>
      <c r="S83" s="28">
        <f t="shared" si="51"/>
        <v>18150</v>
      </c>
    </row>
    <row r="84" spans="1:19" ht="15">
      <c r="A84" s="27" t="s">
        <v>173</v>
      </c>
      <c r="B84" s="28">
        <v>685</v>
      </c>
      <c r="C84" s="28">
        <v>717</v>
      </c>
      <c r="D84" s="28">
        <v>668</v>
      </c>
      <c r="E84" s="28">
        <v>791</v>
      </c>
      <c r="F84" s="28">
        <v>852</v>
      </c>
      <c r="G84" s="28">
        <v>782</v>
      </c>
      <c r="H84" s="28">
        <v>639</v>
      </c>
      <c r="I84" s="28">
        <v>574</v>
      </c>
      <c r="J84" s="28">
        <v>581</v>
      </c>
      <c r="K84" s="28">
        <v>558</v>
      </c>
      <c r="L84" s="28">
        <v>551</v>
      </c>
      <c r="M84" s="28">
        <v>480</v>
      </c>
      <c r="N84" s="28">
        <v>396</v>
      </c>
      <c r="O84" s="28">
        <v>303</v>
      </c>
      <c r="P84" s="28">
        <v>234</v>
      </c>
      <c r="Q84" s="28">
        <v>160</v>
      </c>
      <c r="R84" s="28">
        <v>186</v>
      </c>
      <c r="S84" s="28">
        <f t="shared" si="51"/>
        <v>9157</v>
      </c>
    </row>
    <row r="85" spans="1:19" ht="15">
      <c r="A85" s="27" t="s">
        <v>25</v>
      </c>
      <c r="B85" s="28">
        <v>151</v>
      </c>
      <c r="C85" s="28">
        <v>158</v>
      </c>
      <c r="D85" s="28">
        <v>147</v>
      </c>
      <c r="E85" s="28">
        <v>174</v>
      </c>
      <c r="F85" s="28">
        <v>187</v>
      </c>
      <c r="G85" s="28">
        <v>172</v>
      </c>
      <c r="H85" s="28">
        <v>140</v>
      </c>
      <c r="I85" s="28">
        <v>126</v>
      </c>
      <c r="J85" s="28">
        <v>127</v>
      </c>
      <c r="K85" s="28">
        <v>123</v>
      </c>
      <c r="L85" s="28">
        <v>121</v>
      </c>
      <c r="M85" s="28">
        <v>106</v>
      </c>
      <c r="N85" s="28">
        <v>87</v>
      </c>
      <c r="O85" s="28">
        <v>66</v>
      </c>
      <c r="P85" s="28">
        <v>51</v>
      </c>
      <c r="Q85" s="28">
        <v>35</v>
      </c>
      <c r="R85" s="28">
        <v>41</v>
      </c>
      <c r="S85" s="28">
        <f t="shared" si="51"/>
        <v>2012</v>
      </c>
    </row>
    <row r="86" spans="1:19" ht="15">
      <c r="A86" s="27" t="s">
        <v>26</v>
      </c>
      <c r="B86" s="28">
        <v>174</v>
      </c>
      <c r="C86" s="28">
        <v>182</v>
      </c>
      <c r="D86" s="28">
        <v>170</v>
      </c>
      <c r="E86" s="28">
        <v>201</v>
      </c>
      <c r="F86" s="28">
        <v>217</v>
      </c>
      <c r="G86" s="28">
        <v>199</v>
      </c>
      <c r="H86" s="28">
        <v>162</v>
      </c>
      <c r="I86" s="28">
        <v>146</v>
      </c>
      <c r="J86" s="28">
        <v>148</v>
      </c>
      <c r="K86" s="28">
        <v>142</v>
      </c>
      <c r="L86" s="28">
        <v>140</v>
      </c>
      <c r="M86" s="28">
        <v>122</v>
      </c>
      <c r="N86" s="28">
        <v>101</v>
      </c>
      <c r="O86" s="28">
        <v>76</v>
      </c>
      <c r="P86" s="28">
        <v>60</v>
      </c>
      <c r="Q86" s="28">
        <v>41</v>
      </c>
      <c r="R86" s="28">
        <v>49</v>
      </c>
      <c r="S86" s="28">
        <f t="shared" si="51"/>
        <v>2330</v>
      </c>
    </row>
    <row r="87" spans="1:19" ht="15">
      <c r="A87" s="27" t="s">
        <v>27</v>
      </c>
      <c r="B87" s="28">
        <v>79</v>
      </c>
      <c r="C87" s="28">
        <v>83</v>
      </c>
      <c r="D87" s="28">
        <v>77</v>
      </c>
      <c r="E87" s="28">
        <v>91</v>
      </c>
      <c r="F87" s="28">
        <v>98</v>
      </c>
      <c r="G87" s="28">
        <v>90</v>
      </c>
      <c r="H87" s="28">
        <v>74</v>
      </c>
      <c r="I87" s="28">
        <v>66</v>
      </c>
      <c r="J87" s="28">
        <v>67</v>
      </c>
      <c r="K87" s="28">
        <v>64</v>
      </c>
      <c r="L87" s="28">
        <v>63</v>
      </c>
      <c r="M87" s="28">
        <v>55</v>
      </c>
      <c r="N87" s="28">
        <v>46</v>
      </c>
      <c r="O87" s="28">
        <v>35</v>
      </c>
      <c r="P87" s="28">
        <v>27</v>
      </c>
      <c r="Q87" s="28">
        <v>18</v>
      </c>
      <c r="R87" s="28">
        <v>21</v>
      </c>
      <c r="S87" s="28">
        <f t="shared" si="51"/>
        <v>1054</v>
      </c>
    </row>
    <row r="88" spans="1:19" ht="15">
      <c r="A88" s="27" t="s">
        <v>28</v>
      </c>
      <c r="B88" s="28">
        <v>63</v>
      </c>
      <c r="C88" s="28">
        <v>66</v>
      </c>
      <c r="D88" s="28">
        <v>61</v>
      </c>
      <c r="E88" s="28">
        <v>73</v>
      </c>
      <c r="F88" s="28">
        <v>78</v>
      </c>
      <c r="G88" s="28">
        <v>72</v>
      </c>
      <c r="H88" s="28">
        <v>59</v>
      </c>
      <c r="I88" s="28">
        <v>53</v>
      </c>
      <c r="J88" s="28">
        <v>53</v>
      </c>
      <c r="K88" s="28">
        <v>51</v>
      </c>
      <c r="L88" s="28">
        <v>51</v>
      </c>
      <c r="M88" s="28">
        <v>44</v>
      </c>
      <c r="N88" s="28">
        <v>36</v>
      </c>
      <c r="O88" s="28">
        <v>29</v>
      </c>
      <c r="P88" s="28">
        <v>22</v>
      </c>
      <c r="Q88" s="28">
        <v>15</v>
      </c>
      <c r="R88" s="28">
        <v>17</v>
      </c>
      <c r="S88" s="28">
        <f t="shared" si="51"/>
        <v>843</v>
      </c>
    </row>
    <row r="89" spans="1:19" ht="15.75" thickBot="1">
      <c r="A89" s="29" t="s">
        <v>29</v>
      </c>
      <c r="B89" s="30">
        <v>174</v>
      </c>
      <c r="C89" s="30">
        <v>182</v>
      </c>
      <c r="D89" s="30">
        <v>170</v>
      </c>
      <c r="E89" s="30">
        <v>201</v>
      </c>
      <c r="F89" s="30">
        <v>216</v>
      </c>
      <c r="G89" s="30">
        <v>199</v>
      </c>
      <c r="H89" s="30">
        <v>163</v>
      </c>
      <c r="I89" s="30">
        <v>146</v>
      </c>
      <c r="J89" s="30">
        <v>148</v>
      </c>
      <c r="K89" s="30">
        <v>142</v>
      </c>
      <c r="L89" s="30">
        <v>140</v>
      </c>
      <c r="M89" s="30">
        <v>122</v>
      </c>
      <c r="N89" s="30">
        <v>101</v>
      </c>
      <c r="O89" s="30">
        <v>77</v>
      </c>
      <c r="P89" s="30">
        <v>60</v>
      </c>
      <c r="Q89" s="30">
        <v>41</v>
      </c>
      <c r="R89" s="30">
        <v>48</v>
      </c>
      <c r="S89" s="30">
        <f t="shared" si="51"/>
        <v>2330</v>
      </c>
    </row>
    <row r="90" spans="1:19" ht="15.75" thickBot="1">
      <c r="A90" s="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6.5" thickBot="1">
      <c r="A91" s="21" t="s">
        <v>30</v>
      </c>
      <c r="B91" s="22">
        <f>SUM(B92:B96)</f>
        <v>170</v>
      </c>
      <c r="C91" s="22">
        <f aca="true" t="shared" si="54" ref="C91:R91">SUM(C92:C96)</f>
        <v>166</v>
      </c>
      <c r="D91" s="22">
        <f t="shared" si="54"/>
        <v>151</v>
      </c>
      <c r="E91" s="22">
        <f t="shared" si="54"/>
        <v>147</v>
      </c>
      <c r="F91" s="22">
        <f t="shared" si="54"/>
        <v>130</v>
      </c>
      <c r="G91" s="22">
        <f t="shared" si="54"/>
        <v>130</v>
      </c>
      <c r="H91" s="22">
        <f t="shared" si="54"/>
        <v>103</v>
      </c>
      <c r="I91" s="22">
        <f t="shared" si="54"/>
        <v>144</v>
      </c>
      <c r="J91" s="22">
        <f t="shared" si="54"/>
        <v>149</v>
      </c>
      <c r="K91" s="22">
        <f t="shared" si="54"/>
        <v>167</v>
      </c>
      <c r="L91" s="22">
        <f t="shared" si="54"/>
        <v>177</v>
      </c>
      <c r="M91" s="22">
        <f t="shared" si="54"/>
        <v>161</v>
      </c>
      <c r="N91" s="22">
        <f t="shared" si="54"/>
        <v>137</v>
      </c>
      <c r="O91" s="22">
        <f t="shared" si="54"/>
        <v>104</v>
      </c>
      <c r="P91" s="22">
        <f t="shared" si="54"/>
        <v>100</v>
      </c>
      <c r="Q91" s="22">
        <f t="shared" si="54"/>
        <v>50</v>
      </c>
      <c r="R91" s="22">
        <f t="shared" si="54"/>
        <v>50</v>
      </c>
      <c r="S91" s="22">
        <f aca="true" t="shared" si="55" ref="S91:S96">SUM(B91:R91)</f>
        <v>2236</v>
      </c>
    </row>
    <row r="92" spans="1:19" ht="30">
      <c r="A92" s="31" t="s">
        <v>155</v>
      </c>
      <c r="B92" s="26">
        <v>74</v>
      </c>
      <c r="C92" s="26">
        <v>72</v>
      </c>
      <c r="D92" s="26">
        <v>65</v>
      </c>
      <c r="E92" s="26">
        <v>65</v>
      </c>
      <c r="F92" s="26">
        <v>56</v>
      </c>
      <c r="G92" s="26">
        <v>56</v>
      </c>
      <c r="H92" s="26">
        <v>45</v>
      </c>
      <c r="I92" s="26">
        <v>62</v>
      </c>
      <c r="J92" s="26">
        <v>64</v>
      </c>
      <c r="K92" s="26">
        <v>72</v>
      </c>
      <c r="L92" s="26">
        <v>77</v>
      </c>
      <c r="M92" s="26">
        <v>70</v>
      </c>
      <c r="N92" s="26">
        <v>59</v>
      </c>
      <c r="O92" s="26">
        <v>45</v>
      </c>
      <c r="P92" s="26">
        <v>43</v>
      </c>
      <c r="Q92" s="26">
        <v>22</v>
      </c>
      <c r="R92" s="26">
        <v>18</v>
      </c>
      <c r="S92" s="26">
        <f t="shared" si="55"/>
        <v>965</v>
      </c>
    </row>
    <row r="93" spans="1:19" ht="15">
      <c r="A93" s="27" t="s">
        <v>31</v>
      </c>
      <c r="B93" s="28">
        <v>30</v>
      </c>
      <c r="C93" s="28">
        <v>29</v>
      </c>
      <c r="D93" s="28">
        <v>27</v>
      </c>
      <c r="E93" s="28">
        <v>26</v>
      </c>
      <c r="F93" s="28">
        <v>23</v>
      </c>
      <c r="G93" s="28">
        <v>23</v>
      </c>
      <c r="H93" s="28">
        <v>18</v>
      </c>
      <c r="I93" s="28">
        <v>26</v>
      </c>
      <c r="J93" s="28">
        <v>27</v>
      </c>
      <c r="K93" s="28">
        <v>30</v>
      </c>
      <c r="L93" s="28">
        <v>32</v>
      </c>
      <c r="M93" s="28">
        <v>29</v>
      </c>
      <c r="N93" s="28">
        <v>25</v>
      </c>
      <c r="O93" s="28">
        <v>19</v>
      </c>
      <c r="P93" s="28">
        <v>18</v>
      </c>
      <c r="Q93" s="28">
        <v>9</v>
      </c>
      <c r="R93" s="28">
        <v>9</v>
      </c>
      <c r="S93" s="28">
        <f t="shared" si="55"/>
        <v>400</v>
      </c>
    </row>
    <row r="94" spans="1:19" ht="15">
      <c r="A94" s="27" t="s">
        <v>32</v>
      </c>
      <c r="B94" s="28">
        <v>15</v>
      </c>
      <c r="C94" s="28">
        <v>15</v>
      </c>
      <c r="D94" s="28">
        <v>14</v>
      </c>
      <c r="E94" s="28">
        <v>13</v>
      </c>
      <c r="F94" s="28">
        <v>12</v>
      </c>
      <c r="G94" s="28">
        <v>12</v>
      </c>
      <c r="H94" s="28">
        <v>9</v>
      </c>
      <c r="I94" s="28">
        <v>13</v>
      </c>
      <c r="J94" s="28">
        <v>14</v>
      </c>
      <c r="K94" s="28">
        <v>15</v>
      </c>
      <c r="L94" s="28">
        <v>16</v>
      </c>
      <c r="M94" s="28">
        <v>14</v>
      </c>
      <c r="N94" s="28">
        <v>12</v>
      </c>
      <c r="O94" s="28">
        <v>9</v>
      </c>
      <c r="P94" s="28">
        <v>9</v>
      </c>
      <c r="Q94" s="28">
        <v>5</v>
      </c>
      <c r="R94" s="28">
        <v>6</v>
      </c>
      <c r="S94" s="28">
        <f t="shared" si="55"/>
        <v>203</v>
      </c>
    </row>
    <row r="95" spans="1:19" ht="15">
      <c r="A95" s="27" t="s">
        <v>33</v>
      </c>
      <c r="B95" s="28">
        <v>5</v>
      </c>
      <c r="C95" s="28">
        <v>5</v>
      </c>
      <c r="D95" s="28">
        <v>5</v>
      </c>
      <c r="E95" s="28">
        <v>4</v>
      </c>
      <c r="F95" s="28">
        <v>4</v>
      </c>
      <c r="G95" s="28">
        <v>4</v>
      </c>
      <c r="H95" s="28">
        <v>3</v>
      </c>
      <c r="I95" s="28">
        <v>4</v>
      </c>
      <c r="J95" s="28">
        <v>4</v>
      </c>
      <c r="K95" s="28">
        <v>5</v>
      </c>
      <c r="L95" s="28">
        <v>5</v>
      </c>
      <c r="M95" s="28">
        <v>5</v>
      </c>
      <c r="N95" s="28">
        <v>4</v>
      </c>
      <c r="O95" s="28">
        <v>3</v>
      </c>
      <c r="P95" s="28">
        <v>3</v>
      </c>
      <c r="Q95" s="28">
        <v>2</v>
      </c>
      <c r="R95" s="28">
        <v>2</v>
      </c>
      <c r="S95" s="28">
        <f t="shared" si="55"/>
        <v>67</v>
      </c>
    </row>
    <row r="96" spans="1:19" ht="15.75" thickBot="1">
      <c r="A96" s="29" t="s">
        <v>29</v>
      </c>
      <c r="B96" s="30">
        <v>46</v>
      </c>
      <c r="C96" s="30">
        <v>45</v>
      </c>
      <c r="D96" s="30">
        <v>40</v>
      </c>
      <c r="E96" s="30">
        <v>39</v>
      </c>
      <c r="F96" s="30">
        <v>35</v>
      </c>
      <c r="G96" s="30">
        <v>35</v>
      </c>
      <c r="H96" s="30">
        <v>28</v>
      </c>
      <c r="I96" s="30">
        <v>39</v>
      </c>
      <c r="J96" s="30">
        <v>40</v>
      </c>
      <c r="K96" s="30">
        <v>45</v>
      </c>
      <c r="L96" s="30">
        <v>47</v>
      </c>
      <c r="M96" s="30">
        <v>43</v>
      </c>
      <c r="N96" s="30">
        <v>37</v>
      </c>
      <c r="O96" s="30">
        <v>28</v>
      </c>
      <c r="P96" s="30">
        <v>27</v>
      </c>
      <c r="Q96" s="30">
        <v>12</v>
      </c>
      <c r="R96" s="30">
        <v>15</v>
      </c>
      <c r="S96" s="30">
        <f t="shared" si="55"/>
        <v>601</v>
      </c>
    </row>
    <row r="97" spans="1:19" ht="15.75" thickBot="1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6.5" thickBot="1">
      <c r="A98" s="62" t="s">
        <v>34</v>
      </c>
      <c r="B98" s="48">
        <f>SUM(B99:B108)</f>
        <v>8891</v>
      </c>
      <c r="C98" s="22">
        <f aca="true" t="shared" si="56" ref="C98:R98">SUM(C99:C108)</f>
        <v>9096</v>
      </c>
      <c r="D98" s="22">
        <f t="shared" si="56"/>
        <v>8019</v>
      </c>
      <c r="E98" s="22">
        <f t="shared" si="56"/>
        <v>8550</v>
      </c>
      <c r="F98" s="22">
        <f t="shared" si="56"/>
        <v>9111</v>
      </c>
      <c r="G98" s="22">
        <f t="shared" si="56"/>
        <v>9178</v>
      </c>
      <c r="H98" s="22">
        <f t="shared" si="56"/>
        <v>7855</v>
      </c>
      <c r="I98" s="22">
        <f t="shared" si="56"/>
        <v>7022</v>
      </c>
      <c r="J98" s="22">
        <f t="shared" si="56"/>
        <v>7141</v>
      </c>
      <c r="K98" s="22">
        <f t="shared" si="56"/>
        <v>6899</v>
      </c>
      <c r="L98" s="22">
        <f t="shared" si="56"/>
        <v>6633</v>
      </c>
      <c r="M98" s="22">
        <f t="shared" si="56"/>
        <v>5850</v>
      </c>
      <c r="N98" s="22">
        <f t="shared" si="56"/>
        <v>5033</v>
      </c>
      <c r="O98" s="22">
        <f t="shared" si="56"/>
        <v>3774</v>
      </c>
      <c r="P98" s="22">
        <f t="shared" si="56"/>
        <v>2919</v>
      </c>
      <c r="Q98" s="22">
        <f t="shared" si="56"/>
        <v>1849</v>
      </c>
      <c r="R98" s="22">
        <f t="shared" si="56"/>
        <v>2052</v>
      </c>
      <c r="S98" s="22">
        <f aca="true" t="shared" si="57" ref="S98:S108">SUM(B98:R98)</f>
        <v>109872</v>
      </c>
    </row>
    <row r="99" spans="1:19" ht="15">
      <c r="A99" s="63" t="s">
        <v>156</v>
      </c>
      <c r="B99" s="51">
        <v>2612</v>
      </c>
      <c r="C99" s="32">
        <v>2672</v>
      </c>
      <c r="D99" s="32">
        <v>2355</v>
      </c>
      <c r="E99" s="32">
        <v>2511</v>
      </c>
      <c r="F99" s="32">
        <v>2676</v>
      </c>
      <c r="G99" s="32">
        <v>2695</v>
      </c>
      <c r="H99" s="32">
        <v>2307</v>
      </c>
      <c r="I99" s="32">
        <v>2063</v>
      </c>
      <c r="J99" s="32">
        <v>2098</v>
      </c>
      <c r="K99" s="32">
        <v>2026</v>
      </c>
      <c r="L99" s="32">
        <v>1948</v>
      </c>
      <c r="M99" s="32">
        <v>1718</v>
      </c>
      <c r="N99" s="32">
        <v>1478</v>
      </c>
      <c r="O99" s="32">
        <v>1109</v>
      </c>
      <c r="P99" s="32">
        <v>857</v>
      </c>
      <c r="Q99" s="32">
        <v>544</v>
      </c>
      <c r="R99" s="32">
        <v>604</v>
      </c>
      <c r="S99" s="32">
        <f t="shared" si="57"/>
        <v>32273</v>
      </c>
    </row>
    <row r="100" spans="1:19" ht="15">
      <c r="A100" s="64" t="s">
        <v>157</v>
      </c>
      <c r="B100" s="57">
        <v>1750</v>
      </c>
      <c r="C100" s="28">
        <v>1791</v>
      </c>
      <c r="D100" s="28">
        <v>1579</v>
      </c>
      <c r="E100" s="28">
        <v>1683</v>
      </c>
      <c r="F100" s="28">
        <v>1794</v>
      </c>
      <c r="G100" s="28">
        <v>1807</v>
      </c>
      <c r="H100" s="28">
        <v>1547</v>
      </c>
      <c r="I100" s="28">
        <v>1382</v>
      </c>
      <c r="J100" s="28">
        <v>1406</v>
      </c>
      <c r="K100" s="28">
        <v>1358</v>
      </c>
      <c r="L100" s="28">
        <v>1306</v>
      </c>
      <c r="M100" s="28">
        <v>1152</v>
      </c>
      <c r="N100" s="28">
        <v>991</v>
      </c>
      <c r="O100" s="28">
        <v>743</v>
      </c>
      <c r="P100" s="28">
        <v>575</v>
      </c>
      <c r="Q100" s="28">
        <v>364</v>
      </c>
      <c r="R100" s="28">
        <v>404</v>
      </c>
      <c r="S100" s="28">
        <f t="shared" si="57"/>
        <v>21632</v>
      </c>
    </row>
    <row r="101" spans="1:19" ht="15">
      <c r="A101" s="64" t="s">
        <v>158</v>
      </c>
      <c r="B101" s="57">
        <v>1444</v>
      </c>
      <c r="C101" s="28">
        <v>1477</v>
      </c>
      <c r="D101" s="28">
        <v>1302</v>
      </c>
      <c r="E101" s="28">
        <v>1388</v>
      </c>
      <c r="F101" s="28">
        <v>1479</v>
      </c>
      <c r="G101" s="28">
        <v>1490</v>
      </c>
      <c r="H101" s="28">
        <v>1276</v>
      </c>
      <c r="I101" s="28">
        <v>1140</v>
      </c>
      <c r="J101" s="28">
        <v>1160</v>
      </c>
      <c r="K101" s="28">
        <v>1120</v>
      </c>
      <c r="L101" s="28">
        <v>1077</v>
      </c>
      <c r="M101" s="28">
        <v>950</v>
      </c>
      <c r="N101" s="28">
        <v>817</v>
      </c>
      <c r="O101" s="28">
        <v>613</v>
      </c>
      <c r="P101" s="28">
        <v>475</v>
      </c>
      <c r="Q101" s="28">
        <v>300</v>
      </c>
      <c r="R101" s="28">
        <v>333</v>
      </c>
      <c r="S101" s="28">
        <f t="shared" si="57"/>
        <v>17841</v>
      </c>
    </row>
    <row r="102" spans="1:19" ht="15">
      <c r="A102" s="64" t="s">
        <v>159</v>
      </c>
      <c r="B102" s="57">
        <v>2355</v>
      </c>
      <c r="C102" s="28">
        <v>2409</v>
      </c>
      <c r="D102" s="28">
        <v>2124</v>
      </c>
      <c r="E102" s="28">
        <v>2264</v>
      </c>
      <c r="F102" s="28">
        <v>2413</v>
      </c>
      <c r="G102" s="28">
        <v>2430</v>
      </c>
      <c r="H102" s="28">
        <v>2080</v>
      </c>
      <c r="I102" s="28">
        <v>1860</v>
      </c>
      <c r="J102" s="28">
        <v>1891</v>
      </c>
      <c r="K102" s="28">
        <v>1827</v>
      </c>
      <c r="L102" s="28">
        <v>1757</v>
      </c>
      <c r="M102" s="28">
        <v>1549</v>
      </c>
      <c r="N102" s="28">
        <v>1333</v>
      </c>
      <c r="O102" s="28">
        <v>999</v>
      </c>
      <c r="P102" s="28">
        <v>773</v>
      </c>
      <c r="Q102" s="28">
        <v>490</v>
      </c>
      <c r="R102" s="28">
        <v>543</v>
      </c>
      <c r="S102" s="28">
        <f t="shared" si="57"/>
        <v>29097</v>
      </c>
    </row>
    <row r="103" spans="1:19" ht="15">
      <c r="A103" s="65" t="s">
        <v>160</v>
      </c>
      <c r="B103" s="57">
        <v>204</v>
      </c>
      <c r="C103" s="28">
        <v>209</v>
      </c>
      <c r="D103" s="28">
        <v>184</v>
      </c>
      <c r="E103" s="28">
        <v>197</v>
      </c>
      <c r="F103" s="28">
        <v>209</v>
      </c>
      <c r="G103" s="28">
        <v>211</v>
      </c>
      <c r="H103" s="28">
        <v>181</v>
      </c>
      <c r="I103" s="28">
        <v>161</v>
      </c>
      <c r="J103" s="28">
        <v>164</v>
      </c>
      <c r="K103" s="28">
        <v>159</v>
      </c>
      <c r="L103" s="28">
        <v>152</v>
      </c>
      <c r="M103" s="28">
        <v>134</v>
      </c>
      <c r="N103" s="28">
        <v>116</v>
      </c>
      <c r="O103" s="28">
        <v>87</v>
      </c>
      <c r="P103" s="28">
        <v>66</v>
      </c>
      <c r="Q103" s="28">
        <v>43</v>
      </c>
      <c r="R103" s="28">
        <v>47</v>
      </c>
      <c r="S103" s="28">
        <f t="shared" si="57"/>
        <v>2524</v>
      </c>
    </row>
    <row r="104" spans="1:19" ht="15">
      <c r="A104" s="64" t="s">
        <v>35</v>
      </c>
      <c r="B104" s="57">
        <v>9</v>
      </c>
      <c r="C104" s="28">
        <v>9</v>
      </c>
      <c r="D104" s="28">
        <v>8</v>
      </c>
      <c r="E104" s="28">
        <v>9</v>
      </c>
      <c r="F104" s="28">
        <v>10</v>
      </c>
      <c r="G104" s="28">
        <v>9</v>
      </c>
      <c r="H104" s="28">
        <v>8</v>
      </c>
      <c r="I104" s="28">
        <v>7</v>
      </c>
      <c r="J104" s="28">
        <v>7</v>
      </c>
      <c r="K104" s="28">
        <v>7</v>
      </c>
      <c r="L104" s="28">
        <v>7</v>
      </c>
      <c r="M104" s="28">
        <v>6</v>
      </c>
      <c r="N104" s="28">
        <v>5</v>
      </c>
      <c r="O104" s="28">
        <v>4</v>
      </c>
      <c r="P104" s="28">
        <v>3</v>
      </c>
      <c r="Q104" s="28">
        <v>2</v>
      </c>
      <c r="R104" s="28">
        <v>2</v>
      </c>
      <c r="S104" s="28">
        <f t="shared" si="57"/>
        <v>112</v>
      </c>
    </row>
    <row r="105" spans="1:19" ht="15">
      <c r="A105" s="64" t="s">
        <v>36</v>
      </c>
      <c r="B105" s="57">
        <v>89</v>
      </c>
      <c r="C105" s="28">
        <v>91</v>
      </c>
      <c r="D105" s="28">
        <v>80</v>
      </c>
      <c r="E105" s="28">
        <v>85</v>
      </c>
      <c r="F105" s="28">
        <v>91</v>
      </c>
      <c r="G105" s="28">
        <v>92</v>
      </c>
      <c r="H105" s="28">
        <v>78</v>
      </c>
      <c r="I105" s="28">
        <v>70</v>
      </c>
      <c r="J105" s="28">
        <v>71</v>
      </c>
      <c r="K105" s="28">
        <v>69</v>
      </c>
      <c r="L105" s="28">
        <v>66</v>
      </c>
      <c r="M105" s="28">
        <v>59</v>
      </c>
      <c r="N105" s="28">
        <v>50</v>
      </c>
      <c r="O105" s="28">
        <v>38</v>
      </c>
      <c r="P105" s="28">
        <v>28</v>
      </c>
      <c r="Q105" s="28">
        <v>18</v>
      </c>
      <c r="R105" s="28">
        <v>21</v>
      </c>
      <c r="S105" s="28">
        <f t="shared" si="57"/>
        <v>1096</v>
      </c>
    </row>
    <row r="106" spans="1:19" ht="15">
      <c r="A106" s="64" t="s">
        <v>37</v>
      </c>
      <c r="B106" s="57">
        <v>283</v>
      </c>
      <c r="C106" s="28">
        <v>290</v>
      </c>
      <c r="D106" s="28">
        <v>256</v>
      </c>
      <c r="E106" s="28">
        <v>273</v>
      </c>
      <c r="F106" s="28">
        <v>290</v>
      </c>
      <c r="G106" s="28">
        <v>293</v>
      </c>
      <c r="H106" s="28">
        <v>250</v>
      </c>
      <c r="I106" s="28">
        <v>224</v>
      </c>
      <c r="J106" s="28">
        <v>228</v>
      </c>
      <c r="K106" s="28">
        <v>220</v>
      </c>
      <c r="L106" s="28">
        <v>211</v>
      </c>
      <c r="M106" s="28">
        <v>186</v>
      </c>
      <c r="N106" s="28">
        <v>160</v>
      </c>
      <c r="O106" s="28">
        <v>120</v>
      </c>
      <c r="P106" s="28">
        <v>93</v>
      </c>
      <c r="Q106" s="28">
        <v>59</v>
      </c>
      <c r="R106" s="28">
        <v>66</v>
      </c>
      <c r="S106" s="28">
        <f t="shared" si="57"/>
        <v>3502</v>
      </c>
    </row>
    <row r="107" spans="1:19" ht="15">
      <c r="A107" s="64" t="s">
        <v>38</v>
      </c>
      <c r="B107" s="57">
        <v>49</v>
      </c>
      <c r="C107" s="28">
        <v>50</v>
      </c>
      <c r="D107" s="28">
        <v>44</v>
      </c>
      <c r="E107" s="28">
        <v>47</v>
      </c>
      <c r="F107" s="28">
        <v>50</v>
      </c>
      <c r="G107" s="28">
        <v>51</v>
      </c>
      <c r="H107" s="28">
        <v>43</v>
      </c>
      <c r="I107" s="28">
        <v>39</v>
      </c>
      <c r="J107" s="28">
        <v>39</v>
      </c>
      <c r="K107" s="28">
        <v>38</v>
      </c>
      <c r="L107" s="28">
        <v>37</v>
      </c>
      <c r="M107" s="28">
        <v>32</v>
      </c>
      <c r="N107" s="28">
        <v>28</v>
      </c>
      <c r="O107" s="28">
        <v>20</v>
      </c>
      <c r="P107" s="28">
        <v>17</v>
      </c>
      <c r="Q107" s="28">
        <v>10</v>
      </c>
      <c r="R107" s="28">
        <v>11</v>
      </c>
      <c r="S107" s="28">
        <f t="shared" si="57"/>
        <v>605</v>
      </c>
    </row>
    <row r="108" spans="1:19" ht="15.75" thickBot="1">
      <c r="A108" s="66" t="s">
        <v>29</v>
      </c>
      <c r="B108" s="59">
        <v>96</v>
      </c>
      <c r="C108" s="30">
        <v>98</v>
      </c>
      <c r="D108" s="30">
        <v>87</v>
      </c>
      <c r="E108" s="30">
        <v>93</v>
      </c>
      <c r="F108" s="30">
        <v>99</v>
      </c>
      <c r="G108" s="30">
        <v>100</v>
      </c>
      <c r="H108" s="30">
        <v>85</v>
      </c>
      <c r="I108" s="30">
        <v>76</v>
      </c>
      <c r="J108" s="30">
        <v>77</v>
      </c>
      <c r="K108" s="30">
        <v>75</v>
      </c>
      <c r="L108" s="30">
        <v>72</v>
      </c>
      <c r="M108" s="30">
        <v>64</v>
      </c>
      <c r="N108" s="30">
        <v>55</v>
      </c>
      <c r="O108" s="30">
        <v>41</v>
      </c>
      <c r="P108" s="30">
        <v>32</v>
      </c>
      <c r="Q108" s="30">
        <v>19</v>
      </c>
      <c r="R108" s="30">
        <v>21</v>
      </c>
      <c r="S108" s="30">
        <f t="shared" si="57"/>
        <v>1190</v>
      </c>
    </row>
    <row r="109" spans="1:19" ht="15.75" thickBot="1">
      <c r="A109" s="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6.5" thickBot="1">
      <c r="A110" s="33" t="s">
        <v>39</v>
      </c>
      <c r="B110" s="34">
        <f aca="true" t="shared" si="58" ref="B110:R110">B111+B112</f>
        <v>426</v>
      </c>
      <c r="C110" s="34">
        <f t="shared" si="58"/>
        <v>422</v>
      </c>
      <c r="D110" s="34">
        <f t="shared" si="58"/>
        <v>398</v>
      </c>
      <c r="E110" s="34">
        <f t="shared" si="58"/>
        <v>396</v>
      </c>
      <c r="F110" s="34">
        <f t="shared" si="58"/>
        <v>372</v>
      </c>
      <c r="G110" s="34">
        <f t="shared" si="58"/>
        <v>399</v>
      </c>
      <c r="H110" s="34">
        <f t="shared" si="58"/>
        <v>334</v>
      </c>
      <c r="I110" s="34">
        <f t="shared" si="58"/>
        <v>323</v>
      </c>
      <c r="J110" s="34">
        <f t="shared" si="58"/>
        <v>333</v>
      </c>
      <c r="K110" s="34">
        <f t="shared" si="58"/>
        <v>354</v>
      </c>
      <c r="L110" s="34">
        <f t="shared" si="58"/>
        <v>428</v>
      </c>
      <c r="M110" s="34">
        <f t="shared" si="58"/>
        <v>344</v>
      </c>
      <c r="N110" s="34">
        <f t="shared" si="58"/>
        <v>293</v>
      </c>
      <c r="O110" s="34">
        <f t="shared" si="58"/>
        <v>209</v>
      </c>
      <c r="P110" s="34">
        <f t="shared" si="58"/>
        <v>181</v>
      </c>
      <c r="Q110" s="34">
        <f t="shared" si="58"/>
        <v>146</v>
      </c>
      <c r="R110" s="34">
        <f t="shared" si="58"/>
        <v>161</v>
      </c>
      <c r="S110" s="36">
        <f>SUM(B110:R110)</f>
        <v>5519</v>
      </c>
    </row>
    <row r="111" spans="1:19" ht="15">
      <c r="A111" s="37" t="s">
        <v>40</v>
      </c>
      <c r="B111" s="38">
        <v>383</v>
      </c>
      <c r="C111" s="38">
        <v>380</v>
      </c>
      <c r="D111" s="38">
        <v>358</v>
      </c>
      <c r="E111" s="38">
        <v>356</v>
      </c>
      <c r="F111" s="38">
        <v>335</v>
      </c>
      <c r="G111" s="38">
        <v>359</v>
      </c>
      <c r="H111" s="38">
        <v>300</v>
      </c>
      <c r="I111" s="38">
        <v>291</v>
      </c>
      <c r="J111" s="38">
        <v>299</v>
      </c>
      <c r="K111" s="38">
        <v>318</v>
      </c>
      <c r="L111" s="38">
        <v>385</v>
      </c>
      <c r="M111" s="38">
        <v>309</v>
      </c>
      <c r="N111" s="38">
        <v>264</v>
      </c>
      <c r="O111" s="38">
        <v>188</v>
      </c>
      <c r="P111" s="38">
        <v>163</v>
      </c>
      <c r="Q111" s="38">
        <v>130</v>
      </c>
      <c r="R111" s="39">
        <v>145</v>
      </c>
      <c r="S111" s="40">
        <f>SUM(B111:R111)</f>
        <v>4963</v>
      </c>
    </row>
    <row r="112" spans="1:19" ht="15.75" thickBot="1">
      <c r="A112" s="41" t="s">
        <v>29</v>
      </c>
      <c r="B112" s="42">
        <v>43</v>
      </c>
      <c r="C112" s="42">
        <v>42</v>
      </c>
      <c r="D112" s="42">
        <v>40</v>
      </c>
      <c r="E112" s="42">
        <v>40</v>
      </c>
      <c r="F112" s="42">
        <v>37</v>
      </c>
      <c r="G112" s="42">
        <v>40</v>
      </c>
      <c r="H112" s="42">
        <v>34</v>
      </c>
      <c r="I112" s="42">
        <v>32</v>
      </c>
      <c r="J112" s="42">
        <v>34</v>
      </c>
      <c r="K112" s="42">
        <v>36</v>
      </c>
      <c r="L112" s="42">
        <v>43</v>
      </c>
      <c r="M112" s="42">
        <v>35</v>
      </c>
      <c r="N112" s="42">
        <v>29</v>
      </c>
      <c r="O112" s="42">
        <v>21</v>
      </c>
      <c r="P112" s="42">
        <v>18</v>
      </c>
      <c r="Q112" s="42">
        <v>16</v>
      </c>
      <c r="R112" s="43">
        <v>16</v>
      </c>
      <c r="S112" s="44">
        <f>SUM(B112:R112)</f>
        <v>556</v>
      </c>
    </row>
    <row r="113" spans="1:19" ht="15.75" thickBot="1">
      <c r="A113" s="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1:19" ht="16.5" thickBot="1">
      <c r="A114" s="21" t="s">
        <v>41</v>
      </c>
      <c r="B114" s="22">
        <f>SUM(B115:B124)</f>
        <v>978</v>
      </c>
      <c r="C114" s="22">
        <f aca="true" t="shared" si="59" ref="C114:R114">SUM(C115:C124)</f>
        <v>1122</v>
      </c>
      <c r="D114" s="22">
        <f t="shared" si="59"/>
        <v>979</v>
      </c>
      <c r="E114" s="22">
        <f t="shared" si="59"/>
        <v>990</v>
      </c>
      <c r="F114" s="22">
        <f t="shared" si="59"/>
        <v>969</v>
      </c>
      <c r="G114" s="22">
        <f t="shared" si="59"/>
        <v>1032</v>
      </c>
      <c r="H114" s="22">
        <f t="shared" si="59"/>
        <v>925</v>
      </c>
      <c r="I114" s="22">
        <f t="shared" si="59"/>
        <v>817</v>
      </c>
      <c r="J114" s="22">
        <f t="shared" si="59"/>
        <v>924</v>
      </c>
      <c r="K114" s="22">
        <f t="shared" si="59"/>
        <v>947</v>
      </c>
      <c r="L114" s="22">
        <f t="shared" si="59"/>
        <v>960</v>
      </c>
      <c r="M114" s="22">
        <f t="shared" si="59"/>
        <v>825</v>
      </c>
      <c r="N114" s="22">
        <f t="shared" si="59"/>
        <v>721</v>
      </c>
      <c r="O114" s="22">
        <f t="shared" si="59"/>
        <v>493</v>
      </c>
      <c r="P114" s="22">
        <f t="shared" si="59"/>
        <v>423</v>
      </c>
      <c r="Q114" s="22">
        <f t="shared" si="59"/>
        <v>297</v>
      </c>
      <c r="R114" s="22">
        <f t="shared" si="59"/>
        <v>390</v>
      </c>
      <c r="S114" s="22">
        <f aca="true" t="shared" si="60" ref="S114:S124">SUM(B114:R114)</f>
        <v>13792</v>
      </c>
    </row>
    <row r="115" spans="1:19" ht="15">
      <c r="A115" s="25" t="s">
        <v>42</v>
      </c>
      <c r="B115" s="26">
        <v>525</v>
      </c>
      <c r="C115" s="26">
        <v>603</v>
      </c>
      <c r="D115" s="26">
        <v>526</v>
      </c>
      <c r="E115" s="26">
        <v>532</v>
      </c>
      <c r="F115" s="26">
        <v>520</v>
      </c>
      <c r="G115" s="26">
        <v>554</v>
      </c>
      <c r="H115" s="26">
        <v>497</v>
      </c>
      <c r="I115" s="26">
        <v>439</v>
      </c>
      <c r="J115" s="26">
        <v>497</v>
      </c>
      <c r="K115" s="26">
        <v>508</v>
      </c>
      <c r="L115" s="26">
        <v>516</v>
      </c>
      <c r="M115" s="26">
        <v>443</v>
      </c>
      <c r="N115" s="26">
        <v>387</v>
      </c>
      <c r="O115" s="26">
        <v>265</v>
      </c>
      <c r="P115" s="26">
        <v>227</v>
      </c>
      <c r="Q115" s="26">
        <v>160</v>
      </c>
      <c r="R115" s="26">
        <v>211</v>
      </c>
      <c r="S115" s="26">
        <f t="shared" si="60"/>
        <v>7410</v>
      </c>
    </row>
    <row r="116" spans="1:19" ht="15">
      <c r="A116" s="27" t="s">
        <v>43</v>
      </c>
      <c r="B116" s="28">
        <v>58</v>
      </c>
      <c r="C116" s="28">
        <v>67</v>
      </c>
      <c r="D116" s="28">
        <v>59</v>
      </c>
      <c r="E116" s="28">
        <v>59</v>
      </c>
      <c r="F116" s="28">
        <v>58</v>
      </c>
      <c r="G116" s="28">
        <v>62</v>
      </c>
      <c r="H116" s="28">
        <v>55</v>
      </c>
      <c r="I116" s="28">
        <v>49</v>
      </c>
      <c r="J116" s="28">
        <v>55</v>
      </c>
      <c r="K116" s="28">
        <v>57</v>
      </c>
      <c r="L116" s="28">
        <v>58</v>
      </c>
      <c r="M116" s="28">
        <v>49</v>
      </c>
      <c r="N116" s="28">
        <v>43</v>
      </c>
      <c r="O116" s="28">
        <v>30</v>
      </c>
      <c r="P116" s="28">
        <v>25</v>
      </c>
      <c r="Q116" s="28">
        <v>18</v>
      </c>
      <c r="R116" s="28">
        <v>24</v>
      </c>
      <c r="S116" s="28">
        <f t="shared" si="60"/>
        <v>826</v>
      </c>
    </row>
    <row r="117" spans="1:19" ht="15">
      <c r="A117" s="27" t="s">
        <v>44</v>
      </c>
      <c r="B117" s="28">
        <v>70</v>
      </c>
      <c r="C117" s="28">
        <v>80</v>
      </c>
      <c r="D117" s="28">
        <v>70</v>
      </c>
      <c r="E117" s="28">
        <v>71</v>
      </c>
      <c r="F117" s="28">
        <v>69</v>
      </c>
      <c r="G117" s="28">
        <v>73</v>
      </c>
      <c r="H117" s="28">
        <v>66</v>
      </c>
      <c r="I117" s="28">
        <v>58</v>
      </c>
      <c r="J117" s="28">
        <v>66</v>
      </c>
      <c r="K117" s="28">
        <v>68</v>
      </c>
      <c r="L117" s="28">
        <v>69</v>
      </c>
      <c r="M117" s="28">
        <v>59</v>
      </c>
      <c r="N117" s="28">
        <v>52</v>
      </c>
      <c r="O117" s="28">
        <v>35</v>
      </c>
      <c r="P117" s="28">
        <v>30</v>
      </c>
      <c r="Q117" s="28">
        <v>21</v>
      </c>
      <c r="R117" s="28">
        <v>28</v>
      </c>
      <c r="S117" s="28">
        <f t="shared" si="60"/>
        <v>985</v>
      </c>
    </row>
    <row r="118" spans="1:19" ht="15">
      <c r="A118" s="27" t="s">
        <v>45</v>
      </c>
      <c r="B118" s="28">
        <v>51</v>
      </c>
      <c r="C118" s="28">
        <v>59</v>
      </c>
      <c r="D118" s="28">
        <v>51</v>
      </c>
      <c r="E118" s="28">
        <v>52</v>
      </c>
      <c r="F118" s="28">
        <v>51</v>
      </c>
      <c r="G118" s="28">
        <v>54</v>
      </c>
      <c r="H118" s="28">
        <v>48</v>
      </c>
      <c r="I118" s="28">
        <v>43</v>
      </c>
      <c r="J118" s="28">
        <v>48</v>
      </c>
      <c r="K118" s="28">
        <v>50</v>
      </c>
      <c r="L118" s="28">
        <v>50</v>
      </c>
      <c r="M118" s="28">
        <v>43</v>
      </c>
      <c r="N118" s="28">
        <v>38</v>
      </c>
      <c r="O118" s="28">
        <v>26</v>
      </c>
      <c r="P118" s="28">
        <v>22</v>
      </c>
      <c r="Q118" s="28">
        <v>16</v>
      </c>
      <c r="R118" s="28">
        <v>20</v>
      </c>
      <c r="S118" s="28">
        <f t="shared" si="60"/>
        <v>722</v>
      </c>
    </row>
    <row r="119" spans="1:19" ht="15">
      <c r="A119" s="27" t="s">
        <v>46</v>
      </c>
      <c r="B119" s="28">
        <v>5</v>
      </c>
      <c r="C119" s="28">
        <v>6</v>
      </c>
      <c r="D119" s="28">
        <v>5</v>
      </c>
      <c r="E119" s="28">
        <v>5</v>
      </c>
      <c r="F119" s="28">
        <v>5</v>
      </c>
      <c r="G119" s="28">
        <v>6</v>
      </c>
      <c r="H119" s="28">
        <v>5</v>
      </c>
      <c r="I119" s="28">
        <v>4</v>
      </c>
      <c r="J119" s="28">
        <v>5</v>
      </c>
      <c r="K119" s="28">
        <v>5</v>
      </c>
      <c r="L119" s="28">
        <v>5</v>
      </c>
      <c r="M119" s="28">
        <v>5</v>
      </c>
      <c r="N119" s="28">
        <v>4</v>
      </c>
      <c r="O119" s="28">
        <v>3</v>
      </c>
      <c r="P119" s="28">
        <v>3</v>
      </c>
      <c r="Q119" s="28">
        <v>3</v>
      </c>
      <c r="R119" s="28">
        <v>3</v>
      </c>
      <c r="S119" s="28">
        <f t="shared" si="60"/>
        <v>77</v>
      </c>
    </row>
    <row r="120" spans="1:19" ht="15">
      <c r="A120" s="27" t="s">
        <v>47</v>
      </c>
      <c r="B120" s="28">
        <v>90</v>
      </c>
      <c r="C120" s="28">
        <v>103</v>
      </c>
      <c r="D120" s="28">
        <v>90</v>
      </c>
      <c r="E120" s="28">
        <v>91</v>
      </c>
      <c r="F120" s="28">
        <v>89</v>
      </c>
      <c r="G120" s="28">
        <v>95</v>
      </c>
      <c r="H120" s="28">
        <v>85</v>
      </c>
      <c r="I120" s="28">
        <v>75</v>
      </c>
      <c r="J120" s="28">
        <v>85</v>
      </c>
      <c r="K120" s="28">
        <v>87</v>
      </c>
      <c r="L120" s="28">
        <v>88</v>
      </c>
      <c r="M120" s="28">
        <v>76</v>
      </c>
      <c r="N120" s="28">
        <v>66</v>
      </c>
      <c r="O120" s="28">
        <v>45</v>
      </c>
      <c r="P120" s="28">
        <v>38</v>
      </c>
      <c r="Q120" s="28">
        <v>26</v>
      </c>
      <c r="R120" s="28">
        <v>35</v>
      </c>
      <c r="S120" s="28">
        <f t="shared" si="60"/>
        <v>1264</v>
      </c>
    </row>
    <row r="121" spans="1:19" ht="15">
      <c r="A121" s="27" t="s">
        <v>48</v>
      </c>
      <c r="B121" s="28">
        <v>56</v>
      </c>
      <c r="C121" s="28">
        <v>64</v>
      </c>
      <c r="D121" s="28">
        <v>56</v>
      </c>
      <c r="E121" s="28">
        <v>57</v>
      </c>
      <c r="F121" s="28">
        <v>55</v>
      </c>
      <c r="G121" s="28">
        <v>59</v>
      </c>
      <c r="H121" s="28">
        <v>53</v>
      </c>
      <c r="I121" s="28">
        <v>47</v>
      </c>
      <c r="J121" s="28">
        <v>53</v>
      </c>
      <c r="K121" s="28">
        <v>54</v>
      </c>
      <c r="L121" s="28">
        <v>55</v>
      </c>
      <c r="M121" s="28">
        <v>46</v>
      </c>
      <c r="N121" s="28">
        <v>41</v>
      </c>
      <c r="O121" s="28">
        <v>28</v>
      </c>
      <c r="P121" s="28">
        <v>24</v>
      </c>
      <c r="Q121" s="28">
        <v>17</v>
      </c>
      <c r="R121" s="28">
        <v>22</v>
      </c>
      <c r="S121" s="28">
        <f t="shared" si="60"/>
        <v>787</v>
      </c>
    </row>
    <row r="122" spans="1:19" ht="15">
      <c r="A122" s="27" t="s">
        <v>49</v>
      </c>
      <c r="B122" s="28">
        <v>15</v>
      </c>
      <c r="C122" s="28">
        <v>17</v>
      </c>
      <c r="D122" s="28">
        <v>15</v>
      </c>
      <c r="E122" s="28">
        <v>14</v>
      </c>
      <c r="F122" s="28">
        <v>15</v>
      </c>
      <c r="G122" s="28">
        <v>15</v>
      </c>
      <c r="H122" s="28">
        <v>14</v>
      </c>
      <c r="I122" s="28">
        <v>12</v>
      </c>
      <c r="J122" s="28">
        <v>14</v>
      </c>
      <c r="K122" s="28">
        <v>14</v>
      </c>
      <c r="L122" s="28">
        <v>14</v>
      </c>
      <c r="M122" s="28">
        <v>13</v>
      </c>
      <c r="N122" s="28">
        <v>11</v>
      </c>
      <c r="O122" s="28">
        <v>7</v>
      </c>
      <c r="P122" s="28">
        <v>6</v>
      </c>
      <c r="Q122" s="28">
        <v>4</v>
      </c>
      <c r="R122" s="28">
        <v>6</v>
      </c>
      <c r="S122" s="28">
        <f t="shared" si="60"/>
        <v>206</v>
      </c>
    </row>
    <row r="123" spans="1:19" ht="15">
      <c r="A123" s="27" t="s">
        <v>50</v>
      </c>
      <c r="B123" s="28">
        <v>14</v>
      </c>
      <c r="C123" s="28">
        <v>16</v>
      </c>
      <c r="D123" s="28">
        <v>13</v>
      </c>
      <c r="E123" s="28">
        <v>14</v>
      </c>
      <c r="F123" s="28">
        <v>14</v>
      </c>
      <c r="G123" s="28">
        <v>15</v>
      </c>
      <c r="H123" s="28">
        <v>13</v>
      </c>
      <c r="I123" s="28">
        <v>12</v>
      </c>
      <c r="J123" s="28">
        <v>13</v>
      </c>
      <c r="K123" s="28">
        <v>13</v>
      </c>
      <c r="L123" s="28">
        <v>13</v>
      </c>
      <c r="M123" s="28">
        <v>12</v>
      </c>
      <c r="N123" s="28">
        <v>10</v>
      </c>
      <c r="O123" s="28">
        <v>7</v>
      </c>
      <c r="P123" s="28">
        <v>7</v>
      </c>
      <c r="Q123" s="28">
        <v>4</v>
      </c>
      <c r="R123" s="28">
        <v>4</v>
      </c>
      <c r="S123" s="28">
        <f t="shared" si="60"/>
        <v>194</v>
      </c>
    </row>
    <row r="124" spans="1:19" ht="15.75" thickBot="1">
      <c r="A124" s="29" t="s">
        <v>51</v>
      </c>
      <c r="B124" s="30">
        <v>94</v>
      </c>
      <c r="C124" s="30">
        <v>107</v>
      </c>
      <c r="D124" s="30">
        <v>94</v>
      </c>
      <c r="E124" s="30">
        <v>95</v>
      </c>
      <c r="F124" s="30">
        <v>93</v>
      </c>
      <c r="G124" s="30">
        <v>99</v>
      </c>
      <c r="H124" s="30">
        <v>89</v>
      </c>
      <c r="I124" s="30">
        <v>78</v>
      </c>
      <c r="J124" s="30">
        <v>88</v>
      </c>
      <c r="K124" s="30">
        <v>91</v>
      </c>
      <c r="L124" s="30">
        <v>92</v>
      </c>
      <c r="M124" s="30">
        <v>79</v>
      </c>
      <c r="N124" s="30">
        <v>69</v>
      </c>
      <c r="O124" s="30">
        <v>47</v>
      </c>
      <c r="P124" s="30">
        <v>41</v>
      </c>
      <c r="Q124" s="30">
        <v>28</v>
      </c>
      <c r="R124" s="30">
        <v>37</v>
      </c>
      <c r="S124" s="30">
        <f t="shared" si="60"/>
        <v>1321</v>
      </c>
    </row>
    <row r="125" spans="1:19" ht="15.75" thickBot="1">
      <c r="A125" s="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6.5" thickBot="1">
      <c r="A126" s="21" t="s">
        <v>52</v>
      </c>
      <c r="B126" s="22">
        <f>SUM(B127:B130)</f>
        <v>127</v>
      </c>
      <c r="C126" s="22">
        <f aca="true" t="shared" si="61" ref="C126:R126">SUM(C127:C130)</f>
        <v>147</v>
      </c>
      <c r="D126" s="22">
        <f t="shared" si="61"/>
        <v>136</v>
      </c>
      <c r="E126" s="22">
        <f t="shared" si="61"/>
        <v>131</v>
      </c>
      <c r="F126" s="22">
        <f t="shared" si="61"/>
        <v>126</v>
      </c>
      <c r="G126" s="22">
        <f t="shared" si="61"/>
        <v>181</v>
      </c>
      <c r="H126" s="22">
        <f t="shared" si="61"/>
        <v>142</v>
      </c>
      <c r="I126" s="22">
        <f t="shared" si="61"/>
        <v>133</v>
      </c>
      <c r="J126" s="22">
        <f t="shared" si="61"/>
        <v>156</v>
      </c>
      <c r="K126" s="22">
        <f t="shared" si="61"/>
        <v>175</v>
      </c>
      <c r="L126" s="22">
        <f t="shared" si="61"/>
        <v>150</v>
      </c>
      <c r="M126" s="22">
        <f t="shared" si="61"/>
        <v>182</v>
      </c>
      <c r="N126" s="22">
        <f t="shared" si="61"/>
        <v>134</v>
      </c>
      <c r="O126" s="22">
        <f t="shared" si="61"/>
        <v>101</v>
      </c>
      <c r="P126" s="22">
        <f t="shared" si="61"/>
        <v>75</v>
      </c>
      <c r="Q126" s="22">
        <f t="shared" si="61"/>
        <v>71</v>
      </c>
      <c r="R126" s="22">
        <f t="shared" si="61"/>
        <v>73</v>
      </c>
      <c r="S126" s="22">
        <f>SUM(B126:R126)</f>
        <v>2240</v>
      </c>
    </row>
    <row r="127" spans="1:19" ht="30">
      <c r="A127" s="31" t="s">
        <v>161</v>
      </c>
      <c r="B127" s="26">
        <v>50</v>
      </c>
      <c r="C127" s="26">
        <v>58</v>
      </c>
      <c r="D127" s="26">
        <v>54</v>
      </c>
      <c r="E127" s="26">
        <v>52</v>
      </c>
      <c r="F127" s="26">
        <v>50</v>
      </c>
      <c r="G127" s="26">
        <v>72</v>
      </c>
      <c r="H127" s="26">
        <v>56</v>
      </c>
      <c r="I127" s="26">
        <v>53</v>
      </c>
      <c r="J127" s="26">
        <v>62</v>
      </c>
      <c r="K127" s="26">
        <v>70</v>
      </c>
      <c r="L127" s="26">
        <v>60</v>
      </c>
      <c r="M127" s="26">
        <v>72</v>
      </c>
      <c r="N127" s="26">
        <v>53</v>
      </c>
      <c r="O127" s="26">
        <v>40</v>
      </c>
      <c r="P127" s="26">
        <v>30</v>
      </c>
      <c r="Q127" s="26">
        <v>28</v>
      </c>
      <c r="R127" s="26">
        <v>29</v>
      </c>
      <c r="S127" s="26">
        <f>SUM(B127:R127)</f>
        <v>889</v>
      </c>
    </row>
    <row r="128" spans="1:19" ht="15">
      <c r="A128" s="27" t="s">
        <v>53</v>
      </c>
      <c r="B128" s="28">
        <v>27</v>
      </c>
      <c r="C128" s="28">
        <v>31</v>
      </c>
      <c r="D128" s="28">
        <v>28</v>
      </c>
      <c r="E128" s="28">
        <v>27</v>
      </c>
      <c r="F128" s="28">
        <v>26</v>
      </c>
      <c r="G128" s="28">
        <v>38</v>
      </c>
      <c r="H128" s="28">
        <v>30</v>
      </c>
      <c r="I128" s="28">
        <v>28</v>
      </c>
      <c r="J128" s="28">
        <v>33</v>
      </c>
      <c r="K128" s="28">
        <v>36</v>
      </c>
      <c r="L128" s="28">
        <v>31</v>
      </c>
      <c r="M128" s="28">
        <v>38</v>
      </c>
      <c r="N128" s="28">
        <v>28</v>
      </c>
      <c r="O128" s="28">
        <v>21</v>
      </c>
      <c r="P128" s="28">
        <v>15</v>
      </c>
      <c r="Q128" s="28">
        <v>15</v>
      </c>
      <c r="R128" s="28">
        <v>15</v>
      </c>
      <c r="S128" s="28">
        <f>SUM(B128:R128)</f>
        <v>467</v>
      </c>
    </row>
    <row r="129" spans="1:19" ht="15">
      <c r="A129" s="27" t="s">
        <v>54</v>
      </c>
      <c r="B129" s="28">
        <v>18</v>
      </c>
      <c r="C129" s="28">
        <v>21</v>
      </c>
      <c r="D129" s="28">
        <v>20</v>
      </c>
      <c r="E129" s="28">
        <v>19</v>
      </c>
      <c r="F129" s="28">
        <v>18</v>
      </c>
      <c r="G129" s="28">
        <v>26</v>
      </c>
      <c r="H129" s="28">
        <v>20</v>
      </c>
      <c r="I129" s="28">
        <v>19</v>
      </c>
      <c r="J129" s="28">
        <v>22</v>
      </c>
      <c r="K129" s="28">
        <v>25</v>
      </c>
      <c r="L129" s="28">
        <v>22</v>
      </c>
      <c r="M129" s="28">
        <v>26</v>
      </c>
      <c r="N129" s="28">
        <v>19</v>
      </c>
      <c r="O129" s="28">
        <v>15</v>
      </c>
      <c r="P129" s="28">
        <v>11</v>
      </c>
      <c r="Q129" s="28">
        <v>10</v>
      </c>
      <c r="R129" s="28">
        <v>10</v>
      </c>
      <c r="S129" s="28">
        <f>SUM(B129:R129)</f>
        <v>321</v>
      </c>
    </row>
    <row r="130" spans="1:19" ht="15.75" thickBot="1">
      <c r="A130" s="29" t="s">
        <v>55</v>
      </c>
      <c r="B130" s="30">
        <v>32</v>
      </c>
      <c r="C130" s="30">
        <v>37</v>
      </c>
      <c r="D130" s="30">
        <v>34</v>
      </c>
      <c r="E130" s="30">
        <v>33</v>
      </c>
      <c r="F130" s="30">
        <v>32</v>
      </c>
      <c r="G130" s="30">
        <v>45</v>
      </c>
      <c r="H130" s="30">
        <v>36</v>
      </c>
      <c r="I130" s="30">
        <v>33</v>
      </c>
      <c r="J130" s="30">
        <v>39</v>
      </c>
      <c r="K130" s="30">
        <v>44</v>
      </c>
      <c r="L130" s="30">
        <v>37</v>
      </c>
      <c r="M130" s="30">
        <v>46</v>
      </c>
      <c r="N130" s="30">
        <v>34</v>
      </c>
      <c r="O130" s="30">
        <v>25</v>
      </c>
      <c r="P130" s="30">
        <v>19</v>
      </c>
      <c r="Q130" s="30">
        <v>18</v>
      </c>
      <c r="R130" s="30">
        <v>19</v>
      </c>
      <c r="S130" s="30">
        <f>SUM(B130:R130)</f>
        <v>563</v>
      </c>
    </row>
    <row r="131" spans="1:19" ht="15.75">
      <c r="A131" s="2" t="s">
        <v>59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10"/>
    </row>
    <row r="132" spans="1:19" ht="15.75">
      <c r="A132" s="7" t="s">
        <v>183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0"/>
    </row>
    <row r="133" spans="1:19" ht="15.75">
      <c r="A133" s="7" t="s">
        <v>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45"/>
    </row>
    <row r="134" spans="1:19" ht="15.75">
      <c r="A134" s="7" t="s">
        <v>1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45"/>
    </row>
    <row r="135" spans="1:19" ht="15.75">
      <c r="A135" s="7" t="s">
        <v>57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45"/>
    </row>
    <row r="136" spans="1:19" ht="15.75">
      <c r="A136" s="7" t="s">
        <v>58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45"/>
    </row>
    <row r="137" spans="1:19" ht="15">
      <c r="A137" s="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15.75">
      <c r="A138" s="1"/>
      <c r="B138" s="11"/>
      <c r="C138" s="11"/>
      <c r="D138" s="11"/>
      <c r="E138" s="11"/>
      <c r="F138" s="11"/>
      <c r="G138" s="11"/>
      <c r="H138" s="11"/>
      <c r="I138" s="12" t="s">
        <v>180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45"/>
    </row>
    <row r="139" spans="1:19" ht="15.75">
      <c r="A139" s="1"/>
      <c r="B139" s="11"/>
      <c r="C139" s="11"/>
      <c r="D139" s="11"/>
      <c r="E139" s="11"/>
      <c r="F139" s="11"/>
      <c r="G139" s="11"/>
      <c r="H139" s="11"/>
      <c r="I139" s="12" t="s">
        <v>2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45"/>
    </row>
    <row r="140" spans="1:19" ht="15.75" thickBot="1">
      <c r="A140" s="1" t="s">
        <v>174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</row>
    <row r="141" spans="1:19" ht="16.5" thickBot="1">
      <c r="A141" s="18" t="s">
        <v>177</v>
      </c>
      <c r="B141" s="20" t="s">
        <v>3</v>
      </c>
      <c r="C141" s="20" t="s">
        <v>4</v>
      </c>
      <c r="D141" s="20" t="s">
        <v>5</v>
      </c>
      <c r="E141" s="20" t="s">
        <v>6</v>
      </c>
      <c r="F141" s="20" t="s">
        <v>7</v>
      </c>
      <c r="G141" s="20" t="s">
        <v>8</v>
      </c>
      <c r="H141" s="20" t="s">
        <v>9</v>
      </c>
      <c r="I141" s="20" t="s">
        <v>10</v>
      </c>
      <c r="J141" s="20" t="s">
        <v>56</v>
      </c>
      <c r="K141" s="20" t="s">
        <v>12</v>
      </c>
      <c r="L141" s="20" t="s">
        <v>13</v>
      </c>
      <c r="M141" s="20" t="s">
        <v>14</v>
      </c>
      <c r="N141" s="20" t="s">
        <v>15</v>
      </c>
      <c r="O141" s="20" t="s">
        <v>16</v>
      </c>
      <c r="P141" s="20" t="s">
        <v>17</v>
      </c>
      <c r="Q141" s="20" t="s">
        <v>18</v>
      </c>
      <c r="R141" s="20" t="s">
        <v>19</v>
      </c>
      <c r="S141" s="20" t="s">
        <v>20</v>
      </c>
    </row>
    <row r="142" spans="1:19" ht="16.5" thickBot="1">
      <c r="A142" s="21" t="s">
        <v>21</v>
      </c>
      <c r="B142" s="22">
        <f>B143+LIMARI!B159+CHOAPA!B137</f>
        <v>26629</v>
      </c>
      <c r="C142" s="22">
        <f>C143+LIMARI!C159+CHOAPA!C137</f>
        <v>28317</v>
      </c>
      <c r="D142" s="22">
        <f>D143+LIMARI!D159+CHOAPA!D137</f>
        <v>25525</v>
      </c>
      <c r="E142" s="22">
        <f>E143+LIMARI!E159+CHOAPA!E137</f>
        <v>26782</v>
      </c>
      <c r="F142" s="22">
        <f>F143+LIMARI!F159+CHOAPA!F137</f>
        <v>28800</v>
      </c>
      <c r="G142" s="22">
        <f>G143+LIMARI!G159+CHOAPA!G137</f>
        <v>30178</v>
      </c>
      <c r="H142" s="22">
        <f>H143+LIMARI!H159+CHOAPA!H137</f>
        <v>27060</v>
      </c>
      <c r="I142" s="22">
        <f>I143+LIMARI!I159+CHOAPA!I137</f>
        <v>25795</v>
      </c>
      <c r="J142" s="22">
        <f>J143+LIMARI!J159+CHOAPA!J137</f>
        <v>26142</v>
      </c>
      <c r="K142" s="22">
        <f>K143+LIMARI!K159+CHOAPA!K137</f>
        <v>25694</v>
      </c>
      <c r="L142" s="22">
        <f>L143+LIMARI!L159+CHOAPA!L137</f>
        <v>26042</v>
      </c>
      <c r="M142" s="22">
        <f>M143+LIMARI!M159+CHOAPA!M137</f>
        <v>23037</v>
      </c>
      <c r="N142" s="22">
        <f>N143+LIMARI!N159+CHOAPA!N137</f>
        <v>19187</v>
      </c>
      <c r="O142" s="22">
        <f>O143+LIMARI!O159+CHOAPA!O137</f>
        <v>15115</v>
      </c>
      <c r="P142" s="22">
        <f>P143+LIMARI!P159+CHOAPA!P137</f>
        <v>12130</v>
      </c>
      <c r="Q142" s="22">
        <f>Q143+LIMARI!Q159+CHOAPA!Q137</f>
        <v>9161</v>
      </c>
      <c r="R142" s="22">
        <f>R143+LIMARI!R159+CHOAPA!R137</f>
        <v>13218</v>
      </c>
      <c r="S142" s="22">
        <f aca="true" t="shared" si="62" ref="S142:S155">SUM(B142:R142)</f>
        <v>388812</v>
      </c>
    </row>
    <row r="143" spans="1:19" ht="16.5" thickBot="1">
      <c r="A143" s="23" t="s">
        <v>22</v>
      </c>
      <c r="B143" s="24">
        <f aca="true" t="shared" si="63" ref="B143:R143">B144+B157+B164+B176+B180+B192</f>
        <v>17645</v>
      </c>
      <c r="C143" s="24">
        <f t="shared" si="63"/>
        <v>18713</v>
      </c>
      <c r="D143" s="24">
        <f t="shared" si="63"/>
        <v>16753</v>
      </c>
      <c r="E143" s="24">
        <f t="shared" si="63"/>
        <v>18421</v>
      </c>
      <c r="F143" s="24">
        <f t="shared" si="63"/>
        <v>20622</v>
      </c>
      <c r="G143" s="24">
        <f t="shared" si="63"/>
        <v>20364</v>
      </c>
      <c r="H143" s="24">
        <f t="shared" si="63"/>
        <v>17811</v>
      </c>
      <c r="I143" s="24">
        <f t="shared" si="63"/>
        <v>17100</v>
      </c>
      <c r="J143" s="24">
        <f t="shared" si="63"/>
        <v>17266</v>
      </c>
      <c r="K143" s="24">
        <f t="shared" si="63"/>
        <v>16985</v>
      </c>
      <c r="L143" s="24">
        <f t="shared" si="63"/>
        <v>16883</v>
      </c>
      <c r="M143" s="24">
        <f t="shared" si="63"/>
        <v>14969</v>
      </c>
      <c r="N143" s="24">
        <f t="shared" si="63"/>
        <v>12511</v>
      </c>
      <c r="O143" s="24">
        <f t="shared" si="63"/>
        <v>9665</v>
      </c>
      <c r="P143" s="24">
        <f t="shared" si="63"/>
        <v>7611</v>
      </c>
      <c r="Q143" s="24">
        <f t="shared" si="63"/>
        <v>5596</v>
      </c>
      <c r="R143" s="24">
        <f t="shared" si="63"/>
        <v>7927</v>
      </c>
      <c r="S143" s="24">
        <f t="shared" si="62"/>
        <v>256842</v>
      </c>
    </row>
    <row r="144" spans="1:19" ht="16.5" thickBot="1">
      <c r="A144" s="21" t="s">
        <v>23</v>
      </c>
      <c r="B144" s="22">
        <f>SUM(B145:B155)</f>
        <v>7519</v>
      </c>
      <c r="C144" s="22">
        <f aca="true" t="shared" si="64" ref="C144:R144">SUM(C145:C155)</f>
        <v>8142</v>
      </c>
      <c r="D144" s="22">
        <f t="shared" si="64"/>
        <v>7347</v>
      </c>
      <c r="E144" s="22">
        <f t="shared" si="64"/>
        <v>8474</v>
      </c>
      <c r="F144" s="22">
        <f t="shared" si="64"/>
        <v>9820</v>
      </c>
      <c r="G144" s="22">
        <f t="shared" si="64"/>
        <v>9115</v>
      </c>
      <c r="H144" s="22">
        <f t="shared" si="64"/>
        <v>7788</v>
      </c>
      <c r="I144" s="22">
        <f t="shared" si="64"/>
        <v>7637</v>
      </c>
      <c r="J144" s="22">
        <f t="shared" si="64"/>
        <v>7832</v>
      </c>
      <c r="K144" s="22">
        <f t="shared" si="64"/>
        <v>7649</v>
      </c>
      <c r="L144" s="22">
        <f t="shared" si="64"/>
        <v>7485</v>
      </c>
      <c r="M144" s="22">
        <f t="shared" si="64"/>
        <v>6737</v>
      </c>
      <c r="N144" s="22">
        <f t="shared" si="64"/>
        <v>5602</v>
      </c>
      <c r="O144" s="22">
        <f t="shared" si="64"/>
        <v>4380</v>
      </c>
      <c r="P144" s="22">
        <f t="shared" si="64"/>
        <v>3481</v>
      </c>
      <c r="Q144" s="22">
        <f t="shared" si="64"/>
        <v>2529</v>
      </c>
      <c r="R144" s="22">
        <f t="shared" si="64"/>
        <v>3681</v>
      </c>
      <c r="S144" s="22">
        <f t="shared" si="62"/>
        <v>115218</v>
      </c>
    </row>
    <row r="145" spans="1:19" ht="15">
      <c r="A145" s="25" t="s">
        <v>151</v>
      </c>
      <c r="B145" s="26">
        <v>1060</v>
      </c>
      <c r="C145" s="26">
        <v>1148</v>
      </c>
      <c r="D145" s="26">
        <v>1036</v>
      </c>
      <c r="E145" s="26">
        <v>1195</v>
      </c>
      <c r="F145" s="26">
        <v>1385</v>
      </c>
      <c r="G145" s="26">
        <v>1285</v>
      </c>
      <c r="H145" s="26">
        <v>1098</v>
      </c>
      <c r="I145" s="26">
        <v>1077</v>
      </c>
      <c r="J145" s="26">
        <v>1104</v>
      </c>
      <c r="K145" s="26">
        <v>1079</v>
      </c>
      <c r="L145" s="26">
        <v>1056</v>
      </c>
      <c r="M145" s="26">
        <v>950</v>
      </c>
      <c r="N145" s="26">
        <v>790</v>
      </c>
      <c r="O145" s="26">
        <v>618</v>
      </c>
      <c r="P145" s="26">
        <v>491</v>
      </c>
      <c r="Q145" s="26">
        <v>357</v>
      </c>
      <c r="R145" s="26">
        <v>518</v>
      </c>
      <c r="S145" s="26">
        <f t="shared" si="62"/>
        <v>16247</v>
      </c>
    </row>
    <row r="146" spans="1:19" ht="15">
      <c r="A146" s="27" t="s">
        <v>152</v>
      </c>
      <c r="B146" s="28">
        <v>1276</v>
      </c>
      <c r="C146" s="28">
        <v>1382</v>
      </c>
      <c r="D146" s="28">
        <v>1247</v>
      </c>
      <c r="E146" s="28">
        <v>1438</v>
      </c>
      <c r="F146" s="28">
        <v>1667</v>
      </c>
      <c r="G146" s="28">
        <v>1547</v>
      </c>
      <c r="H146" s="28">
        <v>1322</v>
      </c>
      <c r="I146" s="28">
        <v>1296</v>
      </c>
      <c r="J146" s="28">
        <v>1329</v>
      </c>
      <c r="K146" s="28">
        <v>1298</v>
      </c>
      <c r="L146" s="28">
        <v>1271</v>
      </c>
      <c r="M146" s="28">
        <v>1144</v>
      </c>
      <c r="N146" s="28">
        <v>951</v>
      </c>
      <c r="O146" s="28">
        <v>744</v>
      </c>
      <c r="P146" s="28">
        <v>591</v>
      </c>
      <c r="Q146" s="28">
        <v>429</v>
      </c>
      <c r="R146" s="28">
        <v>626</v>
      </c>
      <c r="S146" s="28">
        <f t="shared" si="62"/>
        <v>19558</v>
      </c>
    </row>
    <row r="147" spans="1:19" ht="15">
      <c r="A147" s="27" t="s">
        <v>153</v>
      </c>
      <c r="B147" s="28">
        <v>1000</v>
      </c>
      <c r="C147" s="28">
        <v>1083</v>
      </c>
      <c r="D147" s="28">
        <v>977</v>
      </c>
      <c r="E147" s="28">
        <v>1127</v>
      </c>
      <c r="F147" s="28">
        <v>1306</v>
      </c>
      <c r="G147" s="28">
        <v>1212</v>
      </c>
      <c r="H147" s="28">
        <v>1036</v>
      </c>
      <c r="I147" s="28">
        <v>1016</v>
      </c>
      <c r="J147" s="28">
        <v>1042</v>
      </c>
      <c r="K147" s="28">
        <v>1017</v>
      </c>
      <c r="L147" s="28">
        <v>996</v>
      </c>
      <c r="M147" s="28">
        <v>896</v>
      </c>
      <c r="N147" s="28">
        <v>745</v>
      </c>
      <c r="O147" s="28">
        <v>583</v>
      </c>
      <c r="P147" s="28">
        <v>463</v>
      </c>
      <c r="Q147" s="28">
        <v>336</v>
      </c>
      <c r="R147" s="28">
        <v>490</v>
      </c>
      <c r="S147" s="28">
        <f t="shared" si="62"/>
        <v>15325</v>
      </c>
    </row>
    <row r="148" spans="1:19" ht="15">
      <c r="A148" s="27" t="s">
        <v>24</v>
      </c>
      <c r="B148" s="28">
        <v>1692</v>
      </c>
      <c r="C148" s="28">
        <v>1832</v>
      </c>
      <c r="D148" s="28">
        <v>1653</v>
      </c>
      <c r="E148" s="28">
        <v>1907</v>
      </c>
      <c r="F148" s="28">
        <v>2209</v>
      </c>
      <c r="G148" s="28">
        <v>2051</v>
      </c>
      <c r="H148" s="28">
        <v>1752</v>
      </c>
      <c r="I148" s="28">
        <v>1718</v>
      </c>
      <c r="J148" s="28">
        <v>1762</v>
      </c>
      <c r="K148" s="28">
        <v>1722</v>
      </c>
      <c r="L148" s="28">
        <v>1684</v>
      </c>
      <c r="M148" s="28">
        <v>1516</v>
      </c>
      <c r="N148" s="28">
        <v>1260</v>
      </c>
      <c r="O148" s="28">
        <v>986</v>
      </c>
      <c r="P148" s="28">
        <v>783</v>
      </c>
      <c r="Q148" s="28">
        <v>569</v>
      </c>
      <c r="R148" s="28">
        <v>828</v>
      </c>
      <c r="S148" s="28">
        <f t="shared" si="62"/>
        <v>25924</v>
      </c>
    </row>
    <row r="149" spans="1:19" ht="15">
      <c r="A149" s="27" t="s">
        <v>154</v>
      </c>
      <c r="B149" s="28">
        <v>1310</v>
      </c>
      <c r="C149" s="28">
        <v>1418</v>
      </c>
      <c r="D149" s="28">
        <v>1279</v>
      </c>
      <c r="E149" s="28">
        <v>1475</v>
      </c>
      <c r="F149" s="28">
        <v>1710</v>
      </c>
      <c r="G149" s="28">
        <v>1587</v>
      </c>
      <c r="H149" s="28">
        <v>1356</v>
      </c>
      <c r="I149" s="28">
        <v>1330</v>
      </c>
      <c r="J149" s="28">
        <v>1364</v>
      </c>
      <c r="K149" s="28">
        <v>1332</v>
      </c>
      <c r="L149" s="28">
        <v>1303</v>
      </c>
      <c r="M149" s="28">
        <v>1173</v>
      </c>
      <c r="N149" s="28">
        <v>976</v>
      </c>
      <c r="O149" s="28">
        <v>763</v>
      </c>
      <c r="P149" s="28">
        <v>606</v>
      </c>
      <c r="Q149" s="28">
        <v>440</v>
      </c>
      <c r="R149" s="28">
        <v>640</v>
      </c>
      <c r="S149" s="28">
        <f t="shared" si="62"/>
        <v>20062</v>
      </c>
    </row>
    <row r="150" spans="1:19" ht="15">
      <c r="A150" s="27" t="s">
        <v>173</v>
      </c>
      <c r="B150" s="28">
        <v>572</v>
      </c>
      <c r="C150" s="28">
        <v>620</v>
      </c>
      <c r="D150" s="28">
        <v>559</v>
      </c>
      <c r="E150" s="28">
        <v>646</v>
      </c>
      <c r="F150" s="28">
        <v>748</v>
      </c>
      <c r="G150" s="28">
        <v>694</v>
      </c>
      <c r="H150" s="28">
        <v>593</v>
      </c>
      <c r="I150" s="28">
        <v>581</v>
      </c>
      <c r="J150" s="28">
        <v>596</v>
      </c>
      <c r="K150" s="28">
        <v>582</v>
      </c>
      <c r="L150" s="28">
        <v>570</v>
      </c>
      <c r="M150" s="28">
        <v>513</v>
      </c>
      <c r="N150" s="28">
        <v>426</v>
      </c>
      <c r="O150" s="28">
        <v>332</v>
      </c>
      <c r="P150" s="28">
        <v>265</v>
      </c>
      <c r="Q150" s="28">
        <v>193</v>
      </c>
      <c r="R150" s="28">
        <v>280</v>
      </c>
      <c r="S150" s="28">
        <f t="shared" si="62"/>
        <v>8770</v>
      </c>
    </row>
    <row r="151" spans="1:19" ht="15">
      <c r="A151" s="27" t="s">
        <v>25</v>
      </c>
      <c r="B151" s="28">
        <v>143</v>
      </c>
      <c r="C151" s="28">
        <v>155</v>
      </c>
      <c r="D151" s="28">
        <v>139</v>
      </c>
      <c r="E151" s="28">
        <v>161</v>
      </c>
      <c r="F151" s="28">
        <v>186</v>
      </c>
      <c r="G151" s="28">
        <v>173</v>
      </c>
      <c r="H151" s="28">
        <v>148</v>
      </c>
      <c r="I151" s="28">
        <v>145</v>
      </c>
      <c r="J151" s="28">
        <v>149</v>
      </c>
      <c r="K151" s="28">
        <v>145</v>
      </c>
      <c r="L151" s="28">
        <v>142</v>
      </c>
      <c r="M151" s="28">
        <v>128</v>
      </c>
      <c r="N151" s="28">
        <v>106</v>
      </c>
      <c r="O151" s="28">
        <v>83</v>
      </c>
      <c r="P151" s="28">
        <v>66</v>
      </c>
      <c r="Q151" s="28">
        <v>48</v>
      </c>
      <c r="R151" s="28">
        <v>69</v>
      </c>
      <c r="S151" s="28">
        <f t="shared" si="62"/>
        <v>2186</v>
      </c>
    </row>
    <row r="152" spans="1:19" ht="15">
      <c r="A152" s="27" t="s">
        <v>26</v>
      </c>
      <c r="B152" s="28">
        <v>166</v>
      </c>
      <c r="C152" s="28">
        <v>179</v>
      </c>
      <c r="D152" s="28">
        <v>162</v>
      </c>
      <c r="E152" s="28">
        <v>186</v>
      </c>
      <c r="F152" s="28">
        <v>216</v>
      </c>
      <c r="G152" s="28">
        <v>201</v>
      </c>
      <c r="H152" s="28">
        <v>171</v>
      </c>
      <c r="I152" s="28">
        <v>168</v>
      </c>
      <c r="J152" s="28">
        <v>172</v>
      </c>
      <c r="K152" s="28">
        <v>168</v>
      </c>
      <c r="L152" s="28">
        <v>165</v>
      </c>
      <c r="M152" s="28">
        <v>148</v>
      </c>
      <c r="N152" s="28">
        <v>123</v>
      </c>
      <c r="O152" s="28">
        <v>96</v>
      </c>
      <c r="P152" s="28">
        <v>77</v>
      </c>
      <c r="Q152" s="28">
        <v>56</v>
      </c>
      <c r="R152" s="28">
        <v>82</v>
      </c>
      <c r="S152" s="28">
        <f t="shared" si="62"/>
        <v>2536</v>
      </c>
    </row>
    <row r="153" spans="1:19" ht="15">
      <c r="A153" s="27" t="s">
        <v>27</v>
      </c>
      <c r="B153" s="28">
        <v>75</v>
      </c>
      <c r="C153" s="28">
        <v>81</v>
      </c>
      <c r="D153" s="28">
        <v>74</v>
      </c>
      <c r="E153" s="28">
        <v>85</v>
      </c>
      <c r="F153" s="28">
        <v>98</v>
      </c>
      <c r="G153" s="28">
        <v>91</v>
      </c>
      <c r="H153" s="28">
        <v>79</v>
      </c>
      <c r="I153" s="28">
        <v>77</v>
      </c>
      <c r="J153" s="28">
        <v>79</v>
      </c>
      <c r="K153" s="28">
        <v>77</v>
      </c>
      <c r="L153" s="28">
        <v>75</v>
      </c>
      <c r="M153" s="28">
        <v>67</v>
      </c>
      <c r="N153" s="28">
        <v>55</v>
      </c>
      <c r="O153" s="28">
        <v>44</v>
      </c>
      <c r="P153" s="28">
        <v>35</v>
      </c>
      <c r="Q153" s="28">
        <v>25</v>
      </c>
      <c r="R153" s="28">
        <v>37</v>
      </c>
      <c r="S153" s="28">
        <f t="shared" si="62"/>
        <v>1154</v>
      </c>
    </row>
    <row r="154" spans="1:19" ht="15">
      <c r="A154" s="27" t="s">
        <v>28</v>
      </c>
      <c r="B154" s="28">
        <v>60</v>
      </c>
      <c r="C154" s="28">
        <v>65</v>
      </c>
      <c r="D154" s="28">
        <v>59</v>
      </c>
      <c r="E154" s="28">
        <v>68</v>
      </c>
      <c r="F154" s="28">
        <v>79</v>
      </c>
      <c r="G154" s="28">
        <v>73</v>
      </c>
      <c r="H154" s="28">
        <v>62</v>
      </c>
      <c r="I154" s="28">
        <v>61</v>
      </c>
      <c r="J154" s="28">
        <v>63</v>
      </c>
      <c r="K154" s="28">
        <v>61</v>
      </c>
      <c r="L154" s="28">
        <v>59</v>
      </c>
      <c r="M154" s="28">
        <v>54</v>
      </c>
      <c r="N154" s="28">
        <v>45</v>
      </c>
      <c r="O154" s="28">
        <v>35</v>
      </c>
      <c r="P154" s="28">
        <v>28</v>
      </c>
      <c r="Q154" s="28">
        <v>20</v>
      </c>
      <c r="R154" s="28">
        <v>30</v>
      </c>
      <c r="S154" s="28">
        <f t="shared" si="62"/>
        <v>922</v>
      </c>
    </row>
    <row r="155" spans="1:19" ht="15.75" thickBot="1">
      <c r="A155" s="29" t="s">
        <v>29</v>
      </c>
      <c r="B155" s="30">
        <v>165</v>
      </c>
      <c r="C155" s="30">
        <v>179</v>
      </c>
      <c r="D155" s="30">
        <v>162</v>
      </c>
      <c r="E155" s="30">
        <v>186</v>
      </c>
      <c r="F155" s="30">
        <v>216</v>
      </c>
      <c r="G155" s="30">
        <v>201</v>
      </c>
      <c r="H155" s="30">
        <v>171</v>
      </c>
      <c r="I155" s="30">
        <v>168</v>
      </c>
      <c r="J155" s="30">
        <v>172</v>
      </c>
      <c r="K155" s="30">
        <v>168</v>
      </c>
      <c r="L155" s="30">
        <v>164</v>
      </c>
      <c r="M155" s="30">
        <v>148</v>
      </c>
      <c r="N155" s="30">
        <v>125</v>
      </c>
      <c r="O155" s="30">
        <v>96</v>
      </c>
      <c r="P155" s="30">
        <v>76</v>
      </c>
      <c r="Q155" s="30">
        <v>56</v>
      </c>
      <c r="R155" s="30">
        <v>81</v>
      </c>
      <c r="S155" s="30">
        <f t="shared" si="62"/>
        <v>2534</v>
      </c>
    </row>
    <row r="156" spans="1:19" ht="15.75" thickBot="1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6.5" thickBot="1">
      <c r="A157" s="21" t="s">
        <v>30</v>
      </c>
      <c r="B157" s="22">
        <f>SUM(B158:B162)</f>
        <v>149</v>
      </c>
      <c r="C157" s="22">
        <f aca="true" t="shared" si="65" ref="C157:R157">SUM(C158:C162)</f>
        <v>179</v>
      </c>
      <c r="D157" s="22">
        <f t="shared" si="65"/>
        <v>146</v>
      </c>
      <c r="E157" s="22">
        <f t="shared" si="65"/>
        <v>115</v>
      </c>
      <c r="F157" s="22">
        <f t="shared" si="65"/>
        <v>123</v>
      </c>
      <c r="G157" s="22">
        <f t="shared" si="65"/>
        <v>140</v>
      </c>
      <c r="H157" s="22">
        <f t="shared" si="65"/>
        <v>128</v>
      </c>
      <c r="I157" s="22">
        <f t="shared" si="65"/>
        <v>127</v>
      </c>
      <c r="J157" s="22">
        <f t="shared" si="65"/>
        <v>141</v>
      </c>
      <c r="K157" s="22">
        <f t="shared" si="65"/>
        <v>114</v>
      </c>
      <c r="L157" s="22">
        <f t="shared" si="65"/>
        <v>145</v>
      </c>
      <c r="M157" s="22">
        <f t="shared" si="65"/>
        <v>130</v>
      </c>
      <c r="N157" s="22">
        <f t="shared" si="65"/>
        <v>105</v>
      </c>
      <c r="O157" s="22">
        <f t="shared" si="65"/>
        <v>99</v>
      </c>
      <c r="P157" s="22">
        <f t="shared" si="65"/>
        <v>58</v>
      </c>
      <c r="Q157" s="22">
        <f t="shared" si="65"/>
        <v>44</v>
      </c>
      <c r="R157" s="22">
        <f t="shared" si="65"/>
        <v>62</v>
      </c>
      <c r="S157" s="22">
        <f aca="true" t="shared" si="66" ref="S157:S162">SUM(B157:R157)</f>
        <v>2005</v>
      </c>
    </row>
    <row r="158" spans="1:19" ht="30">
      <c r="A158" s="31" t="s">
        <v>155</v>
      </c>
      <c r="B158" s="26">
        <v>64</v>
      </c>
      <c r="C158" s="26">
        <v>77</v>
      </c>
      <c r="D158" s="26">
        <v>63</v>
      </c>
      <c r="E158" s="26">
        <v>50</v>
      </c>
      <c r="F158" s="26">
        <v>53</v>
      </c>
      <c r="G158" s="26">
        <v>60</v>
      </c>
      <c r="H158" s="26">
        <v>55</v>
      </c>
      <c r="I158" s="26">
        <v>55</v>
      </c>
      <c r="J158" s="26">
        <v>61</v>
      </c>
      <c r="K158" s="26">
        <v>49</v>
      </c>
      <c r="L158" s="26">
        <v>63</v>
      </c>
      <c r="M158" s="26">
        <v>56</v>
      </c>
      <c r="N158" s="26">
        <v>45</v>
      </c>
      <c r="O158" s="26">
        <v>43</v>
      </c>
      <c r="P158" s="26">
        <v>25</v>
      </c>
      <c r="Q158" s="26">
        <v>19</v>
      </c>
      <c r="R158" s="26">
        <v>27</v>
      </c>
      <c r="S158" s="26">
        <f t="shared" si="66"/>
        <v>865</v>
      </c>
    </row>
    <row r="159" spans="1:19" ht="15">
      <c r="A159" s="27" t="s">
        <v>31</v>
      </c>
      <c r="B159" s="28">
        <v>27</v>
      </c>
      <c r="C159" s="28">
        <v>33</v>
      </c>
      <c r="D159" s="28">
        <v>26</v>
      </c>
      <c r="E159" s="28">
        <v>21</v>
      </c>
      <c r="F159" s="28">
        <v>22</v>
      </c>
      <c r="G159" s="28">
        <v>25</v>
      </c>
      <c r="H159" s="28">
        <v>23</v>
      </c>
      <c r="I159" s="28">
        <v>23</v>
      </c>
      <c r="J159" s="28">
        <v>25</v>
      </c>
      <c r="K159" s="28">
        <v>21</v>
      </c>
      <c r="L159" s="28">
        <v>26</v>
      </c>
      <c r="M159" s="28">
        <v>23</v>
      </c>
      <c r="N159" s="28">
        <v>19</v>
      </c>
      <c r="O159" s="28">
        <v>18</v>
      </c>
      <c r="P159" s="28">
        <v>10</v>
      </c>
      <c r="Q159" s="28">
        <v>7</v>
      </c>
      <c r="R159" s="28">
        <v>11</v>
      </c>
      <c r="S159" s="28">
        <f t="shared" si="66"/>
        <v>360</v>
      </c>
    </row>
    <row r="160" spans="1:19" ht="15">
      <c r="A160" s="27" t="s">
        <v>32</v>
      </c>
      <c r="B160" s="28">
        <v>13</v>
      </c>
      <c r="C160" s="28">
        <v>16</v>
      </c>
      <c r="D160" s="28">
        <v>13</v>
      </c>
      <c r="E160" s="28">
        <v>10</v>
      </c>
      <c r="F160" s="28">
        <v>11</v>
      </c>
      <c r="G160" s="28">
        <v>13</v>
      </c>
      <c r="H160" s="28">
        <v>11</v>
      </c>
      <c r="I160" s="28">
        <v>11</v>
      </c>
      <c r="J160" s="28">
        <v>13</v>
      </c>
      <c r="K160" s="28">
        <v>10</v>
      </c>
      <c r="L160" s="28">
        <v>13</v>
      </c>
      <c r="M160" s="28">
        <v>12</v>
      </c>
      <c r="N160" s="28">
        <v>9</v>
      </c>
      <c r="O160" s="28">
        <v>9</v>
      </c>
      <c r="P160" s="28">
        <v>5</v>
      </c>
      <c r="Q160" s="28">
        <v>4</v>
      </c>
      <c r="R160" s="28">
        <v>6</v>
      </c>
      <c r="S160" s="28">
        <f t="shared" si="66"/>
        <v>179</v>
      </c>
    </row>
    <row r="161" spans="1:19" ht="15">
      <c r="A161" s="27" t="s">
        <v>33</v>
      </c>
      <c r="B161" s="28">
        <v>5</v>
      </c>
      <c r="C161" s="28">
        <v>5</v>
      </c>
      <c r="D161" s="28">
        <v>4</v>
      </c>
      <c r="E161" s="28">
        <v>3</v>
      </c>
      <c r="F161" s="28">
        <v>4</v>
      </c>
      <c r="G161" s="28">
        <v>4</v>
      </c>
      <c r="H161" s="28">
        <v>4</v>
      </c>
      <c r="I161" s="28">
        <v>4</v>
      </c>
      <c r="J161" s="28">
        <v>4</v>
      </c>
      <c r="K161" s="28">
        <v>3</v>
      </c>
      <c r="L161" s="28">
        <v>4</v>
      </c>
      <c r="M161" s="28">
        <v>4</v>
      </c>
      <c r="N161" s="28">
        <v>3</v>
      </c>
      <c r="O161" s="28">
        <v>3</v>
      </c>
      <c r="P161" s="28">
        <v>2</v>
      </c>
      <c r="Q161" s="28">
        <v>2</v>
      </c>
      <c r="R161" s="28">
        <v>2</v>
      </c>
      <c r="S161" s="28">
        <f t="shared" si="66"/>
        <v>60</v>
      </c>
    </row>
    <row r="162" spans="1:19" ht="15.75" thickBot="1">
      <c r="A162" s="29" t="s">
        <v>29</v>
      </c>
      <c r="B162" s="30">
        <v>40</v>
      </c>
      <c r="C162" s="30">
        <v>48</v>
      </c>
      <c r="D162" s="30">
        <v>40</v>
      </c>
      <c r="E162" s="30">
        <v>31</v>
      </c>
      <c r="F162" s="30">
        <v>33</v>
      </c>
      <c r="G162" s="30">
        <v>38</v>
      </c>
      <c r="H162" s="30">
        <v>35</v>
      </c>
      <c r="I162" s="30">
        <v>34</v>
      </c>
      <c r="J162" s="30">
        <v>38</v>
      </c>
      <c r="K162" s="30">
        <v>31</v>
      </c>
      <c r="L162" s="30">
        <v>39</v>
      </c>
      <c r="M162" s="30">
        <v>35</v>
      </c>
      <c r="N162" s="30">
        <v>29</v>
      </c>
      <c r="O162" s="30">
        <v>26</v>
      </c>
      <c r="P162" s="30">
        <v>16</v>
      </c>
      <c r="Q162" s="30">
        <v>12</v>
      </c>
      <c r="R162" s="30">
        <v>16</v>
      </c>
      <c r="S162" s="30">
        <f t="shared" si="66"/>
        <v>541</v>
      </c>
    </row>
    <row r="163" spans="1:19" ht="15.75" thickBot="1">
      <c r="A163" s="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6.5" thickBot="1">
      <c r="A164" s="62" t="s">
        <v>34</v>
      </c>
      <c r="B164" s="48">
        <f>SUM(B165:B174)</f>
        <v>8515</v>
      </c>
      <c r="C164" s="22">
        <f aca="true" t="shared" si="67" ref="C164:R164">SUM(C165:C174)</f>
        <v>8721</v>
      </c>
      <c r="D164" s="22">
        <f t="shared" si="67"/>
        <v>7766</v>
      </c>
      <c r="E164" s="22">
        <f t="shared" si="67"/>
        <v>8422</v>
      </c>
      <c r="F164" s="22">
        <f t="shared" si="67"/>
        <v>9242</v>
      </c>
      <c r="G164" s="22">
        <f t="shared" si="67"/>
        <v>9455</v>
      </c>
      <c r="H164" s="22">
        <f t="shared" si="67"/>
        <v>8430</v>
      </c>
      <c r="I164" s="22">
        <f t="shared" si="67"/>
        <v>7997</v>
      </c>
      <c r="J164" s="22">
        <f t="shared" si="67"/>
        <v>7859</v>
      </c>
      <c r="K164" s="22">
        <f t="shared" si="67"/>
        <v>7688</v>
      </c>
      <c r="L164" s="22">
        <f t="shared" si="67"/>
        <v>7703</v>
      </c>
      <c r="M164" s="22">
        <f t="shared" si="67"/>
        <v>6781</v>
      </c>
      <c r="N164" s="22">
        <f t="shared" si="67"/>
        <v>5782</v>
      </c>
      <c r="O164" s="22">
        <f t="shared" si="67"/>
        <v>4305</v>
      </c>
      <c r="P164" s="22">
        <f t="shared" si="67"/>
        <v>3342</v>
      </c>
      <c r="Q164" s="22">
        <f t="shared" si="67"/>
        <v>2426</v>
      </c>
      <c r="R164" s="22">
        <f t="shared" si="67"/>
        <v>3424</v>
      </c>
      <c r="S164" s="22">
        <f aca="true" t="shared" si="68" ref="S164:S174">SUM(B164:R164)</f>
        <v>117858</v>
      </c>
    </row>
    <row r="165" spans="1:19" ht="15">
      <c r="A165" s="63" t="s">
        <v>156</v>
      </c>
      <c r="B165" s="51">
        <v>2501</v>
      </c>
      <c r="C165" s="32">
        <v>2562</v>
      </c>
      <c r="D165" s="32">
        <v>2281</v>
      </c>
      <c r="E165" s="32">
        <v>2474</v>
      </c>
      <c r="F165" s="32">
        <v>2715</v>
      </c>
      <c r="G165" s="32">
        <v>2777</v>
      </c>
      <c r="H165" s="32">
        <v>2476</v>
      </c>
      <c r="I165" s="32">
        <v>2349</v>
      </c>
      <c r="J165" s="32">
        <v>2308</v>
      </c>
      <c r="K165" s="32">
        <v>2258</v>
      </c>
      <c r="L165" s="32">
        <v>2263</v>
      </c>
      <c r="M165" s="32">
        <v>1992</v>
      </c>
      <c r="N165" s="32">
        <v>1697</v>
      </c>
      <c r="O165" s="32">
        <v>1265</v>
      </c>
      <c r="P165" s="32">
        <v>982</v>
      </c>
      <c r="Q165" s="32">
        <v>713</v>
      </c>
      <c r="R165" s="32">
        <v>1005</v>
      </c>
      <c r="S165" s="32">
        <f t="shared" si="68"/>
        <v>34618</v>
      </c>
    </row>
    <row r="166" spans="1:19" ht="15">
      <c r="A166" s="64" t="s">
        <v>157</v>
      </c>
      <c r="B166" s="57">
        <v>1676</v>
      </c>
      <c r="C166" s="28">
        <v>1717</v>
      </c>
      <c r="D166" s="28">
        <v>1529</v>
      </c>
      <c r="E166" s="28">
        <v>1658</v>
      </c>
      <c r="F166" s="28">
        <v>1819</v>
      </c>
      <c r="G166" s="28">
        <v>1861</v>
      </c>
      <c r="H166" s="28">
        <v>1659</v>
      </c>
      <c r="I166" s="28">
        <v>1574</v>
      </c>
      <c r="J166" s="28">
        <v>1547</v>
      </c>
      <c r="K166" s="28">
        <v>1513</v>
      </c>
      <c r="L166" s="28">
        <v>1516</v>
      </c>
      <c r="M166" s="28">
        <v>1335</v>
      </c>
      <c r="N166" s="28">
        <v>1138</v>
      </c>
      <c r="O166" s="28">
        <v>847</v>
      </c>
      <c r="P166" s="28">
        <v>658</v>
      </c>
      <c r="Q166" s="28">
        <v>477</v>
      </c>
      <c r="R166" s="28">
        <v>675</v>
      </c>
      <c r="S166" s="28">
        <f t="shared" si="68"/>
        <v>23199</v>
      </c>
    </row>
    <row r="167" spans="1:19" ht="15">
      <c r="A167" s="64" t="s">
        <v>158</v>
      </c>
      <c r="B167" s="57">
        <v>1382</v>
      </c>
      <c r="C167" s="28">
        <v>1416</v>
      </c>
      <c r="D167" s="28">
        <v>1261</v>
      </c>
      <c r="E167" s="28">
        <v>1367</v>
      </c>
      <c r="F167" s="28">
        <v>1501</v>
      </c>
      <c r="G167" s="28">
        <v>1535</v>
      </c>
      <c r="H167" s="28">
        <v>1369</v>
      </c>
      <c r="I167" s="28">
        <v>1298</v>
      </c>
      <c r="J167" s="28">
        <v>1276</v>
      </c>
      <c r="K167" s="28">
        <v>1248</v>
      </c>
      <c r="L167" s="28">
        <v>1251</v>
      </c>
      <c r="M167" s="28">
        <v>1100</v>
      </c>
      <c r="N167" s="28">
        <v>939</v>
      </c>
      <c r="O167" s="28">
        <v>699</v>
      </c>
      <c r="P167" s="28">
        <v>543</v>
      </c>
      <c r="Q167" s="28">
        <v>394</v>
      </c>
      <c r="R167" s="28">
        <v>556</v>
      </c>
      <c r="S167" s="28">
        <f t="shared" si="68"/>
        <v>19135</v>
      </c>
    </row>
    <row r="168" spans="1:19" ht="15">
      <c r="A168" s="64" t="s">
        <v>159</v>
      </c>
      <c r="B168" s="57">
        <v>2255</v>
      </c>
      <c r="C168" s="28">
        <v>2310</v>
      </c>
      <c r="D168" s="28">
        <v>2057</v>
      </c>
      <c r="E168" s="28">
        <v>2230</v>
      </c>
      <c r="F168" s="28">
        <v>2448</v>
      </c>
      <c r="G168" s="28">
        <v>2504</v>
      </c>
      <c r="H168" s="28">
        <v>2233</v>
      </c>
      <c r="I168" s="28">
        <v>2117</v>
      </c>
      <c r="J168" s="28">
        <v>2081</v>
      </c>
      <c r="K168" s="28">
        <v>2037</v>
      </c>
      <c r="L168" s="28">
        <v>2039</v>
      </c>
      <c r="M168" s="28">
        <v>1796</v>
      </c>
      <c r="N168" s="28">
        <v>1530</v>
      </c>
      <c r="O168" s="28">
        <v>1140</v>
      </c>
      <c r="P168" s="28">
        <v>885</v>
      </c>
      <c r="Q168" s="28">
        <v>643</v>
      </c>
      <c r="R168" s="28">
        <v>907</v>
      </c>
      <c r="S168" s="28">
        <f t="shared" si="68"/>
        <v>31212</v>
      </c>
    </row>
    <row r="169" spans="1:19" ht="15">
      <c r="A169" s="65" t="s">
        <v>160</v>
      </c>
      <c r="B169" s="57">
        <v>196</v>
      </c>
      <c r="C169" s="28">
        <v>200</v>
      </c>
      <c r="D169" s="28">
        <v>178</v>
      </c>
      <c r="E169" s="28">
        <v>193</v>
      </c>
      <c r="F169" s="28">
        <v>212</v>
      </c>
      <c r="G169" s="28">
        <v>217</v>
      </c>
      <c r="H169" s="28">
        <v>195</v>
      </c>
      <c r="I169" s="28">
        <v>184</v>
      </c>
      <c r="J169" s="28">
        <v>180</v>
      </c>
      <c r="K169" s="28">
        <v>176</v>
      </c>
      <c r="L169" s="28">
        <v>177</v>
      </c>
      <c r="M169" s="28">
        <v>155</v>
      </c>
      <c r="N169" s="28">
        <v>133</v>
      </c>
      <c r="O169" s="28">
        <v>99</v>
      </c>
      <c r="P169" s="28">
        <v>77</v>
      </c>
      <c r="Q169" s="28">
        <v>56</v>
      </c>
      <c r="R169" s="28">
        <v>79</v>
      </c>
      <c r="S169" s="28">
        <f t="shared" si="68"/>
        <v>2707</v>
      </c>
    </row>
    <row r="170" spans="1:19" ht="15">
      <c r="A170" s="64" t="s">
        <v>35</v>
      </c>
      <c r="B170" s="57">
        <v>9</v>
      </c>
      <c r="C170" s="28">
        <v>9</v>
      </c>
      <c r="D170" s="28">
        <v>8</v>
      </c>
      <c r="E170" s="28">
        <v>10</v>
      </c>
      <c r="F170" s="28">
        <v>10</v>
      </c>
      <c r="G170" s="28">
        <v>10</v>
      </c>
      <c r="H170" s="28">
        <v>8</v>
      </c>
      <c r="I170" s="28">
        <v>9</v>
      </c>
      <c r="J170" s="28">
        <v>8</v>
      </c>
      <c r="K170" s="28">
        <v>8</v>
      </c>
      <c r="L170" s="28">
        <v>8</v>
      </c>
      <c r="M170" s="28">
        <v>7</v>
      </c>
      <c r="N170" s="28">
        <v>6</v>
      </c>
      <c r="O170" s="28">
        <v>5</v>
      </c>
      <c r="P170" s="28">
        <v>4</v>
      </c>
      <c r="Q170" s="28">
        <v>3</v>
      </c>
      <c r="R170" s="28">
        <v>3</v>
      </c>
      <c r="S170" s="28">
        <f t="shared" si="68"/>
        <v>125</v>
      </c>
    </row>
    <row r="171" spans="1:19" ht="15">
      <c r="A171" s="64" t="s">
        <v>36</v>
      </c>
      <c r="B171" s="57">
        <v>85</v>
      </c>
      <c r="C171" s="28">
        <v>87</v>
      </c>
      <c r="D171" s="28">
        <v>78</v>
      </c>
      <c r="E171" s="28">
        <v>84</v>
      </c>
      <c r="F171" s="28">
        <v>92</v>
      </c>
      <c r="G171" s="28">
        <v>95</v>
      </c>
      <c r="H171" s="28">
        <v>84</v>
      </c>
      <c r="I171" s="28">
        <v>80</v>
      </c>
      <c r="J171" s="28">
        <v>79</v>
      </c>
      <c r="K171" s="28">
        <v>77</v>
      </c>
      <c r="L171" s="28">
        <v>77</v>
      </c>
      <c r="M171" s="28">
        <v>68</v>
      </c>
      <c r="N171" s="28">
        <v>58</v>
      </c>
      <c r="O171" s="28">
        <v>44</v>
      </c>
      <c r="P171" s="28">
        <v>32</v>
      </c>
      <c r="Q171" s="28">
        <v>24</v>
      </c>
      <c r="R171" s="28">
        <v>34</v>
      </c>
      <c r="S171" s="28">
        <f t="shared" si="68"/>
        <v>1178</v>
      </c>
    </row>
    <row r="172" spans="1:19" ht="15">
      <c r="A172" s="64" t="s">
        <v>37</v>
      </c>
      <c r="B172" s="57">
        <v>272</v>
      </c>
      <c r="C172" s="28">
        <v>278</v>
      </c>
      <c r="D172" s="28">
        <v>248</v>
      </c>
      <c r="E172" s="28">
        <v>269</v>
      </c>
      <c r="F172" s="28">
        <v>295</v>
      </c>
      <c r="G172" s="28">
        <v>302</v>
      </c>
      <c r="H172" s="28">
        <v>269</v>
      </c>
      <c r="I172" s="28">
        <v>255</v>
      </c>
      <c r="J172" s="28">
        <v>251</v>
      </c>
      <c r="K172" s="28">
        <v>245</v>
      </c>
      <c r="L172" s="28">
        <v>246</v>
      </c>
      <c r="M172" s="28">
        <v>216</v>
      </c>
      <c r="N172" s="28">
        <v>184</v>
      </c>
      <c r="O172" s="28">
        <v>136</v>
      </c>
      <c r="P172" s="28">
        <v>106</v>
      </c>
      <c r="Q172" s="28">
        <v>77</v>
      </c>
      <c r="R172" s="28">
        <v>109</v>
      </c>
      <c r="S172" s="28">
        <f t="shared" si="68"/>
        <v>3758</v>
      </c>
    </row>
    <row r="173" spans="1:19" ht="15">
      <c r="A173" s="64" t="s">
        <v>38</v>
      </c>
      <c r="B173" s="57">
        <v>47</v>
      </c>
      <c r="C173" s="28">
        <v>48</v>
      </c>
      <c r="D173" s="28">
        <v>42</v>
      </c>
      <c r="E173" s="28">
        <v>46</v>
      </c>
      <c r="F173" s="28">
        <v>50</v>
      </c>
      <c r="G173" s="28">
        <v>52</v>
      </c>
      <c r="H173" s="28">
        <v>46</v>
      </c>
      <c r="I173" s="28">
        <v>43</v>
      </c>
      <c r="J173" s="28">
        <v>43</v>
      </c>
      <c r="K173" s="28">
        <v>42</v>
      </c>
      <c r="L173" s="28">
        <v>42</v>
      </c>
      <c r="M173" s="28">
        <v>38</v>
      </c>
      <c r="N173" s="28">
        <v>34</v>
      </c>
      <c r="O173" s="28">
        <v>24</v>
      </c>
      <c r="P173" s="28">
        <v>19</v>
      </c>
      <c r="Q173" s="28">
        <v>13</v>
      </c>
      <c r="R173" s="28">
        <v>19</v>
      </c>
      <c r="S173" s="28">
        <f t="shared" si="68"/>
        <v>648</v>
      </c>
    </row>
    <row r="174" spans="1:19" ht="15.75" thickBot="1">
      <c r="A174" s="66" t="s">
        <v>29</v>
      </c>
      <c r="B174" s="59">
        <v>92</v>
      </c>
      <c r="C174" s="30">
        <v>94</v>
      </c>
      <c r="D174" s="30">
        <v>84</v>
      </c>
      <c r="E174" s="30">
        <v>91</v>
      </c>
      <c r="F174" s="30">
        <v>100</v>
      </c>
      <c r="G174" s="30">
        <v>102</v>
      </c>
      <c r="H174" s="30">
        <v>91</v>
      </c>
      <c r="I174" s="30">
        <v>88</v>
      </c>
      <c r="J174" s="30">
        <v>86</v>
      </c>
      <c r="K174" s="30">
        <v>84</v>
      </c>
      <c r="L174" s="30">
        <v>84</v>
      </c>
      <c r="M174" s="30">
        <v>74</v>
      </c>
      <c r="N174" s="30">
        <v>63</v>
      </c>
      <c r="O174" s="30">
        <v>46</v>
      </c>
      <c r="P174" s="30">
        <v>36</v>
      </c>
      <c r="Q174" s="30">
        <v>26</v>
      </c>
      <c r="R174" s="30">
        <v>37</v>
      </c>
      <c r="S174" s="30">
        <f t="shared" si="68"/>
        <v>1278</v>
      </c>
    </row>
    <row r="175" spans="1:19" ht="15.75" thickBot="1">
      <c r="A175" s="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6.5" thickBot="1">
      <c r="A176" s="33" t="s">
        <v>39</v>
      </c>
      <c r="B176" s="34">
        <f aca="true" t="shared" si="69" ref="B176:R176">B177+B178</f>
        <v>384</v>
      </c>
      <c r="C176" s="34">
        <f t="shared" si="69"/>
        <v>442</v>
      </c>
      <c r="D176" s="34">
        <f t="shared" si="69"/>
        <v>382</v>
      </c>
      <c r="E176" s="34">
        <f t="shared" si="69"/>
        <v>328</v>
      </c>
      <c r="F176" s="34">
        <f t="shared" si="69"/>
        <v>373</v>
      </c>
      <c r="G176" s="34">
        <f t="shared" si="69"/>
        <v>416</v>
      </c>
      <c r="H176" s="34">
        <f t="shared" si="69"/>
        <v>340</v>
      </c>
      <c r="I176" s="34">
        <f t="shared" si="69"/>
        <v>297</v>
      </c>
      <c r="J176" s="34">
        <f t="shared" si="69"/>
        <v>352</v>
      </c>
      <c r="K176" s="34">
        <f t="shared" si="69"/>
        <v>402</v>
      </c>
      <c r="L176" s="34">
        <f t="shared" si="69"/>
        <v>391</v>
      </c>
      <c r="M176" s="34">
        <f t="shared" si="69"/>
        <v>356</v>
      </c>
      <c r="N176" s="34">
        <f t="shared" si="69"/>
        <v>258</v>
      </c>
      <c r="O176" s="34">
        <f t="shared" si="69"/>
        <v>251</v>
      </c>
      <c r="P176" s="34">
        <f t="shared" si="69"/>
        <v>200</v>
      </c>
      <c r="Q176" s="34">
        <f t="shared" si="69"/>
        <v>157</v>
      </c>
      <c r="R176" s="35">
        <f t="shared" si="69"/>
        <v>196</v>
      </c>
      <c r="S176" s="36">
        <f>SUM(B176:R176)</f>
        <v>5525</v>
      </c>
    </row>
    <row r="177" spans="1:19" ht="15">
      <c r="A177" s="37" t="s">
        <v>40</v>
      </c>
      <c r="B177" s="38">
        <v>346</v>
      </c>
      <c r="C177" s="38">
        <v>398</v>
      </c>
      <c r="D177" s="38">
        <v>344</v>
      </c>
      <c r="E177" s="38">
        <v>295</v>
      </c>
      <c r="F177" s="38">
        <v>336</v>
      </c>
      <c r="G177" s="38">
        <v>375</v>
      </c>
      <c r="H177" s="38">
        <v>306</v>
      </c>
      <c r="I177" s="38">
        <v>267</v>
      </c>
      <c r="J177" s="38">
        <v>317</v>
      </c>
      <c r="K177" s="38">
        <v>362</v>
      </c>
      <c r="L177" s="38">
        <v>352</v>
      </c>
      <c r="M177" s="38">
        <v>321</v>
      </c>
      <c r="N177" s="38">
        <v>232</v>
      </c>
      <c r="O177" s="38">
        <v>226</v>
      </c>
      <c r="P177" s="38">
        <v>180</v>
      </c>
      <c r="Q177" s="38">
        <v>141</v>
      </c>
      <c r="R177" s="39">
        <v>176</v>
      </c>
      <c r="S177" s="40">
        <f>SUM(B177:R177)</f>
        <v>4974</v>
      </c>
    </row>
    <row r="178" spans="1:19" ht="15.75" thickBot="1">
      <c r="A178" s="41" t="s">
        <v>29</v>
      </c>
      <c r="B178" s="42">
        <v>38</v>
      </c>
      <c r="C178" s="42">
        <v>44</v>
      </c>
      <c r="D178" s="42">
        <v>38</v>
      </c>
      <c r="E178" s="42">
        <v>33</v>
      </c>
      <c r="F178" s="42">
        <v>37</v>
      </c>
      <c r="G178" s="42">
        <v>41</v>
      </c>
      <c r="H178" s="42">
        <v>34</v>
      </c>
      <c r="I178" s="42">
        <v>30</v>
      </c>
      <c r="J178" s="42">
        <v>35</v>
      </c>
      <c r="K178" s="42">
        <v>40</v>
      </c>
      <c r="L178" s="42">
        <v>39</v>
      </c>
      <c r="M178" s="42">
        <v>35</v>
      </c>
      <c r="N178" s="42">
        <v>26</v>
      </c>
      <c r="O178" s="42">
        <v>25</v>
      </c>
      <c r="P178" s="42">
        <v>20</v>
      </c>
      <c r="Q178" s="42">
        <v>16</v>
      </c>
      <c r="R178" s="43">
        <v>20</v>
      </c>
      <c r="S178" s="44">
        <f>SUM(B178:R178)</f>
        <v>551</v>
      </c>
    </row>
    <row r="179" spans="1:19" ht="15.75" thickBot="1">
      <c r="A179" s="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6.5" thickBot="1">
      <c r="A180" s="21" t="s">
        <v>41</v>
      </c>
      <c r="B180" s="22">
        <f>SUM(B181:B190)</f>
        <v>937</v>
      </c>
      <c r="C180" s="22">
        <f aca="true" t="shared" si="70" ref="C180:R180">SUM(C181:C190)</f>
        <v>1076</v>
      </c>
      <c r="D180" s="22">
        <f t="shared" si="70"/>
        <v>974</v>
      </c>
      <c r="E180" s="22">
        <f t="shared" si="70"/>
        <v>960</v>
      </c>
      <c r="F180" s="22">
        <f t="shared" si="70"/>
        <v>936</v>
      </c>
      <c r="G180" s="22">
        <f t="shared" si="70"/>
        <v>1057</v>
      </c>
      <c r="H180" s="22">
        <f t="shared" si="70"/>
        <v>952</v>
      </c>
      <c r="I180" s="22">
        <f t="shared" si="70"/>
        <v>913</v>
      </c>
      <c r="J180" s="22">
        <f t="shared" si="70"/>
        <v>944</v>
      </c>
      <c r="K180" s="22">
        <f t="shared" si="70"/>
        <v>959</v>
      </c>
      <c r="L180" s="22">
        <f t="shared" si="70"/>
        <v>955</v>
      </c>
      <c r="M180" s="22">
        <f t="shared" si="70"/>
        <v>827</v>
      </c>
      <c r="N180" s="22">
        <f t="shared" si="70"/>
        <v>660</v>
      </c>
      <c r="O180" s="22">
        <f t="shared" si="70"/>
        <v>538</v>
      </c>
      <c r="P180" s="22">
        <f t="shared" si="70"/>
        <v>443</v>
      </c>
      <c r="Q180" s="22">
        <f t="shared" si="70"/>
        <v>380</v>
      </c>
      <c r="R180" s="22">
        <f t="shared" si="70"/>
        <v>468</v>
      </c>
      <c r="S180" s="22">
        <f aca="true" t="shared" si="71" ref="S180:S190">SUM(B180:R180)</f>
        <v>13979</v>
      </c>
    </row>
    <row r="181" spans="1:19" ht="15">
      <c r="A181" s="25" t="s">
        <v>42</v>
      </c>
      <c r="B181" s="26">
        <v>503</v>
      </c>
      <c r="C181" s="26">
        <v>578</v>
      </c>
      <c r="D181" s="26">
        <v>523</v>
      </c>
      <c r="E181" s="26">
        <v>516</v>
      </c>
      <c r="F181" s="26">
        <v>503</v>
      </c>
      <c r="G181" s="26">
        <v>568</v>
      </c>
      <c r="H181" s="26">
        <v>511</v>
      </c>
      <c r="I181" s="26">
        <v>491</v>
      </c>
      <c r="J181" s="26">
        <v>507</v>
      </c>
      <c r="K181" s="26">
        <v>515</v>
      </c>
      <c r="L181" s="26">
        <v>514</v>
      </c>
      <c r="M181" s="26">
        <v>444</v>
      </c>
      <c r="N181" s="26">
        <v>355</v>
      </c>
      <c r="O181" s="26">
        <v>289</v>
      </c>
      <c r="P181" s="26">
        <v>238</v>
      </c>
      <c r="Q181" s="26">
        <v>204</v>
      </c>
      <c r="R181" s="26">
        <v>251</v>
      </c>
      <c r="S181" s="26">
        <f t="shared" si="71"/>
        <v>7510</v>
      </c>
    </row>
    <row r="182" spans="1:19" ht="15">
      <c r="A182" s="27" t="s">
        <v>43</v>
      </c>
      <c r="B182" s="28">
        <v>56</v>
      </c>
      <c r="C182" s="28">
        <v>65</v>
      </c>
      <c r="D182" s="28">
        <v>59</v>
      </c>
      <c r="E182" s="28">
        <v>58</v>
      </c>
      <c r="F182" s="28">
        <v>56</v>
      </c>
      <c r="G182" s="28">
        <v>64</v>
      </c>
      <c r="H182" s="28">
        <v>57</v>
      </c>
      <c r="I182" s="28">
        <v>55</v>
      </c>
      <c r="J182" s="28">
        <v>57</v>
      </c>
      <c r="K182" s="28">
        <v>57</v>
      </c>
      <c r="L182" s="28">
        <v>56</v>
      </c>
      <c r="M182" s="28">
        <v>50</v>
      </c>
      <c r="N182" s="28">
        <v>40</v>
      </c>
      <c r="O182" s="28">
        <v>32</v>
      </c>
      <c r="P182" s="28">
        <v>27</v>
      </c>
      <c r="Q182" s="28">
        <v>23</v>
      </c>
      <c r="R182" s="28">
        <v>28</v>
      </c>
      <c r="S182" s="28">
        <f t="shared" si="71"/>
        <v>840</v>
      </c>
    </row>
    <row r="183" spans="1:19" ht="15">
      <c r="A183" s="27" t="s">
        <v>44</v>
      </c>
      <c r="B183" s="28">
        <v>67</v>
      </c>
      <c r="C183" s="28">
        <v>77</v>
      </c>
      <c r="D183" s="28">
        <v>69</v>
      </c>
      <c r="E183" s="28">
        <v>68</v>
      </c>
      <c r="F183" s="28">
        <v>67</v>
      </c>
      <c r="G183" s="28">
        <v>75</v>
      </c>
      <c r="H183" s="28">
        <v>68</v>
      </c>
      <c r="I183" s="28">
        <v>65</v>
      </c>
      <c r="J183" s="28">
        <v>67</v>
      </c>
      <c r="K183" s="28">
        <v>69</v>
      </c>
      <c r="L183" s="28">
        <v>67</v>
      </c>
      <c r="M183" s="28">
        <v>59</v>
      </c>
      <c r="N183" s="28">
        <v>47</v>
      </c>
      <c r="O183" s="28">
        <v>38</v>
      </c>
      <c r="P183" s="28">
        <v>32</v>
      </c>
      <c r="Q183" s="28">
        <v>27</v>
      </c>
      <c r="R183" s="28">
        <v>34</v>
      </c>
      <c r="S183" s="28">
        <f t="shared" si="71"/>
        <v>996</v>
      </c>
    </row>
    <row r="184" spans="1:19" ht="15">
      <c r="A184" s="27" t="s">
        <v>45</v>
      </c>
      <c r="B184" s="28">
        <v>49</v>
      </c>
      <c r="C184" s="28">
        <v>56</v>
      </c>
      <c r="D184" s="28">
        <v>51</v>
      </c>
      <c r="E184" s="28">
        <v>50</v>
      </c>
      <c r="F184" s="28">
        <v>49</v>
      </c>
      <c r="G184" s="28">
        <v>56</v>
      </c>
      <c r="H184" s="28">
        <v>50</v>
      </c>
      <c r="I184" s="28">
        <v>48</v>
      </c>
      <c r="J184" s="28">
        <v>50</v>
      </c>
      <c r="K184" s="28">
        <v>50</v>
      </c>
      <c r="L184" s="28">
        <v>51</v>
      </c>
      <c r="M184" s="28">
        <v>43</v>
      </c>
      <c r="N184" s="28">
        <v>35</v>
      </c>
      <c r="O184" s="28">
        <v>28</v>
      </c>
      <c r="P184" s="28">
        <v>23</v>
      </c>
      <c r="Q184" s="28">
        <v>20</v>
      </c>
      <c r="R184" s="28">
        <v>25</v>
      </c>
      <c r="S184" s="28">
        <f t="shared" si="71"/>
        <v>734</v>
      </c>
    </row>
    <row r="185" spans="1:19" ht="15">
      <c r="A185" s="27" t="s">
        <v>46</v>
      </c>
      <c r="B185" s="28">
        <v>5</v>
      </c>
      <c r="C185" s="28">
        <v>6</v>
      </c>
      <c r="D185" s="28">
        <v>5</v>
      </c>
      <c r="E185" s="28">
        <v>5</v>
      </c>
      <c r="F185" s="28">
        <v>5</v>
      </c>
      <c r="G185" s="28">
        <v>6</v>
      </c>
      <c r="H185" s="28">
        <v>5</v>
      </c>
      <c r="I185" s="28">
        <v>5</v>
      </c>
      <c r="J185" s="28">
        <v>5</v>
      </c>
      <c r="K185" s="28">
        <v>5</v>
      </c>
      <c r="L185" s="28">
        <v>4</v>
      </c>
      <c r="M185" s="28">
        <v>4</v>
      </c>
      <c r="N185" s="28">
        <v>3</v>
      </c>
      <c r="O185" s="28">
        <v>3</v>
      </c>
      <c r="P185" s="28">
        <v>2</v>
      </c>
      <c r="Q185" s="28">
        <v>2</v>
      </c>
      <c r="R185" s="28">
        <v>2</v>
      </c>
      <c r="S185" s="28">
        <f t="shared" si="71"/>
        <v>72</v>
      </c>
    </row>
    <row r="186" spans="1:19" ht="15">
      <c r="A186" s="27" t="s">
        <v>47</v>
      </c>
      <c r="B186" s="28">
        <v>86</v>
      </c>
      <c r="C186" s="28">
        <v>99</v>
      </c>
      <c r="D186" s="28">
        <v>89</v>
      </c>
      <c r="E186" s="28">
        <v>88</v>
      </c>
      <c r="F186" s="28">
        <v>86</v>
      </c>
      <c r="G186" s="28">
        <v>97</v>
      </c>
      <c r="H186" s="28">
        <v>87</v>
      </c>
      <c r="I186" s="28">
        <v>84</v>
      </c>
      <c r="J186" s="28">
        <v>87</v>
      </c>
      <c r="K186" s="28">
        <v>88</v>
      </c>
      <c r="L186" s="28">
        <v>88</v>
      </c>
      <c r="M186" s="28">
        <v>76</v>
      </c>
      <c r="N186" s="28">
        <v>61</v>
      </c>
      <c r="O186" s="28">
        <v>49</v>
      </c>
      <c r="P186" s="28">
        <v>40</v>
      </c>
      <c r="Q186" s="28">
        <v>34</v>
      </c>
      <c r="R186" s="28">
        <v>42</v>
      </c>
      <c r="S186" s="28">
        <f t="shared" si="71"/>
        <v>1281</v>
      </c>
    </row>
    <row r="187" spans="1:19" ht="15">
      <c r="A187" s="27" t="s">
        <v>48</v>
      </c>
      <c r="B187" s="28">
        <v>54</v>
      </c>
      <c r="C187" s="28">
        <v>62</v>
      </c>
      <c r="D187" s="28">
        <v>56</v>
      </c>
      <c r="E187" s="28">
        <v>55</v>
      </c>
      <c r="F187" s="28">
        <v>54</v>
      </c>
      <c r="G187" s="28">
        <v>61</v>
      </c>
      <c r="H187" s="28">
        <v>55</v>
      </c>
      <c r="I187" s="28">
        <v>51</v>
      </c>
      <c r="J187" s="28">
        <v>54</v>
      </c>
      <c r="K187" s="28">
        <v>55</v>
      </c>
      <c r="L187" s="28">
        <v>54</v>
      </c>
      <c r="M187" s="28">
        <v>47</v>
      </c>
      <c r="N187" s="28">
        <v>38</v>
      </c>
      <c r="O187" s="28">
        <v>31</v>
      </c>
      <c r="P187" s="28">
        <v>25</v>
      </c>
      <c r="Q187" s="28">
        <v>22</v>
      </c>
      <c r="R187" s="28">
        <v>27</v>
      </c>
      <c r="S187" s="28">
        <f t="shared" si="71"/>
        <v>801</v>
      </c>
    </row>
    <row r="188" spans="1:19" ht="15">
      <c r="A188" s="27" t="s">
        <v>49</v>
      </c>
      <c r="B188" s="28">
        <v>14</v>
      </c>
      <c r="C188" s="28">
        <v>16</v>
      </c>
      <c r="D188" s="28">
        <v>14</v>
      </c>
      <c r="E188" s="28">
        <v>14</v>
      </c>
      <c r="F188" s="28">
        <v>14</v>
      </c>
      <c r="G188" s="28">
        <v>15</v>
      </c>
      <c r="H188" s="28">
        <v>14</v>
      </c>
      <c r="I188" s="28">
        <v>14</v>
      </c>
      <c r="J188" s="28">
        <v>14</v>
      </c>
      <c r="K188" s="28">
        <v>14</v>
      </c>
      <c r="L188" s="28">
        <v>14</v>
      </c>
      <c r="M188" s="28">
        <v>12</v>
      </c>
      <c r="N188" s="28">
        <v>10</v>
      </c>
      <c r="O188" s="28">
        <v>8</v>
      </c>
      <c r="P188" s="28">
        <v>7</v>
      </c>
      <c r="Q188" s="28">
        <v>6</v>
      </c>
      <c r="R188" s="28">
        <v>7</v>
      </c>
      <c r="S188" s="28">
        <f t="shared" si="71"/>
        <v>207</v>
      </c>
    </row>
    <row r="189" spans="1:19" ht="15">
      <c r="A189" s="27" t="s">
        <v>50</v>
      </c>
      <c r="B189" s="28">
        <v>13</v>
      </c>
      <c r="C189" s="28">
        <v>15</v>
      </c>
      <c r="D189" s="28">
        <v>14</v>
      </c>
      <c r="E189" s="28">
        <v>14</v>
      </c>
      <c r="F189" s="28">
        <v>13</v>
      </c>
      <c r="G189" s="28">
        <v>14</v>
      </c>
      <c r="H189" s="28">
        <v>13</v>
      </c>
      <c r="I189" s="28">
        <v>12</v>
      </c>
      <c r="J189" s="28">
        <v>13</v>
      </c>
      <c r="K189" s="28">
        <v>14</v>
      </c>
      <c r="L189" s="28">
        <v>13</v>
      </c>
      <c r="M189" s="28">
        <v>12</v>
      </c>
      <c r="N189" s="28">
        <v>8</v>
      </c>
      <c r="O189" s="28">
        <v>8</v>
      </c>
      <c r="P189" s="28">
        <v>7</v>
      </c>
      <c r="Q189" s="28">
        <v>6</v>
      </c>
      <c r="R189" s="28">
        <v>7</v>
      </c>
      <c r="S189" s="28">
        <f t="shared" si="71"/>
        <v>196</v>
      </c>
    </row>
    <row r="190" spans="1:19" ht="15.75" thickBot="1">
      <c r="A190" s="29" t="s">
        <v>51</v>
      </c>
      <c r="B190" s="30">
        <v>90</v>
      </c>
      <c r="C190" s="30">
        <v>102</v>
      </c>
      <c r="D190" s="30">
        <v>94</v>
      </c>
      <c r="E190" s="30">
        <v>92</v>
      </c>
      <c r="F190" s="30">
        <v>89</v>
      </c>
      <c r="G190" s="30">
        <v>101</v>
      </c>
      <c r="H190" s="30">
        <v>92</v>
      </c>
      <c r="I190" s="30">
        <v>88</v>
      </c>
      <c r="J190" s="30">
        <v>90</v>
      </c>
      <c r="K190" s="30">
        <v>92</v>
      </c>
      <c r="L190" s="30">
        <v>94</v>
      </c>
      <c r="M190" s="30">
        <v>80</v>
      </c>
      <c r="N190" s="30">
        <v>63</v>
      </c>
      <c r="O190" s="30">
        <v>52</v>
      </c>
      <c r="P190" s="30">
        <v>42</v>
      </c>
      <c r="Q190" s="30">
        <v>36</v>
      </c>
      <c r="R190" s="30">
        <v>45</v>
      </c>
      <c r="S190" s="30">
        <f t="shared" si="71"/>
        <v>1342</v>
      </c>
    </row>
    <row r="191" spans="1:19" ht="15.75" thickBot="1">
      <c r="A191" s="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6.5" thickBot="1">
      <c r="A192" s="21" t="s">
        <v>52</v>
      </c>
      <c r="B192" s="22">
        <f>SUM(B193:B196)</f>
        <v>141</v>
      </c>
      <c r="C192" s="22">
        <f aca="true" t="shared" si="72" ref="C192:R192">SUM(C193:C196)</f>
        <v>153</v>
      </c>
      <c r="D192" s="22">
        <f t="shared" si="72"/>
        <v>138</v>
      </c>
      <c r="E192" s="22">
        <f t="shared" si="72"/>
        <v>122</v>
      </c>
      <c r="F192" s="22">
        <f t="shared" si="72"/>
        <v>128</v>
      </c>
      <c r="G192" s="22">
        <f t="shared" si="72"/>
        <v>181</v>
      </c>
      <c r="H192" s="22">
        <f t="shared" si="72"/>
        <v>173</v>
      </c>
      <c r="I192" s="22">
        <f t="shared" si="72"/>
        <v>129</v>
      </c>
      <c r="J192" s="22">
        <f t="shared" si="72"/>
        <v>138</v>
      </c>
      <c r="K192" s="22">
        <f t="shared" si="72"/>
        <v>173</v>
      </c>
      <c r="L192" s="22">
        <f t="shared" si="72"/>
        <v>204</v>
      </c>
      <c r="M192" s="22">
        <f t="shared" si="72"/>
        <v>138</v>
      </c>
      <c r="N192" s="22">
        <f t="shared" si="72"/>
        <v>104</v>
      </c>
      <c r="O192" s="22">
        <f t="shared" si="72"/>
        <v>92</v>
      </c>
      <c r="P192" s="22">
        <f t="shared" si="72"/>
        <v>87</v>
      </c>
      <c r="Q192" s="22">
        <f t="shared" si="72"/>
        <v>60</v>
      </c>
      <c r="R192" s="22">
        <f t="shared" si="72"/>
        <v>96</v>
      </c>
      <c r="S192" s="22">
        <f>SUM(B192:R192)</f>
        <v>2257</v>
      </c>
    </row>
    <row r="193" spans="1:19" ht="30">
      <c r="A193" s="31" t="s">
        <v>161</v>
      </c>
      <c r="B193" s="26">
        <v>56</v>
      </c>
      <c r="C193" s="26">
        <v>61</v>
      </c>
      <c r="D193" s="26">
        <v>55</v>
      </c>
      <c r="E193" s="26">
        <v>48</v>
      </c>
      <c r="F193" s="26">
        <v>51</v>
      </c>
      <c r="G193" s="26">
        <v>72</v>
      </c>
      <c r="H193" s="26">
        <v>68</v>
      </c>
      <c r="I193" s="26">
        <v>51</v>
      </c>
      <c r="J193" s="26">
        <v>55</v>
      </c>
      <c r="K193" s="26">
        <v>68</v>
      </c>
      <c r="L193" s="26">
        <v>81</v>
      </c>
      <c r="M193" s="26">
        <v>55</v>
      </c>
      <c r="N193" s="26">
        <v>41</v>
      </c>
      <c r="O193" s="26">
        <v>36</v>
      </c>
      <c r="P193" s="26">
        <v>34</v>
      </c>
      <c r="Q193" s="26">
        <v>23</v>
      </c>
      <c r="R193" s="26">
        <v>37</v>
      </c>
      <c r="S193" s="26">
        <f>SUM(B193:R193)</f>
        <v>892</v>
      </c>
    </row>
    <row r="194" spans="1:19" ht="15">
      <c r="A194" s="27" t="s">
        <v>53</v>
      </c>
      <c r="B194" s="28">
        <v>30</v>
      </c>
      <c r="C194" s="28">
        <v>32</v>
      </c>
      <c r="D194" s="28">
        <v>29</v>
      </c>
      <c r="E194" s="28">
        <v>26</v>
      </c>
      <c r="F194" s="28">
        <v>27</v>
      </c>
      <c r="G194" s="28">
        <v>38</v>
      </c>
      <c r="H194" s="28">
        <v>37</v>
      </c>
      <c r="I194" s="28">
        <v>27</v>
      </c>
      <c r="J194" s="28">
        <v>29</v>
      </c>
      <c r="K194" s="28">
        <v>37</v>
      </c>
      <c r="L194" s="28">
        <v>43</v>
      </c>
      <c r="M194" s="28">
        <v>29</v>
      </c>
      <c r="N194" s="28">
        <v>22</v>
      </c>
      <c r="O194" s="28">
        <v>19</v>
      </c>
      <c r="P194" s="28">
        <v>18</v>
      </c>
      <c r="Q194" s="28">
        <v>12</v>
      </c>
      <c r="R194" s="28">
        <v>20</v>
      </c>
      <c r="S194" s="28">
        <f>SUM(B194:R194)</f>
        <v>475</v>
      </c>
    </row>
    <row r="195" spans="1:19" ht="15">
      <c r="A195" s="27" t="s">
        <v>54</v>
      </c>
      <c r="B195" s="28">
        <v>20</v>
      </c>
      <c r="C195" s="28">
        <v>22</v>
      </c>
      <c r="D195" s="28">
        <v>20</v>
      </c>
      <c r="E195" s="28">
        <v>18</v>
      </c>
      <c r="F195" s="28">
        <v>18</v>
      </c>
      <c r="G195" s="28">
        <v>26</v>
      </c>
      <c r="H195" s="28">
        <v>25</v>
      </c>
      <c r="I195" s="28">
        <v>19</v>
      </c>
      <c r="J195" s="28">
        <v>20</v>
      </c>
      <c r="K195" s="28">
        <v>25</v>
      </c>
      <c r="L195" s="28">
        <v>29</v>
      </c>
      <c r="M195" s="28">
        <v>20</v>
      </c>
      <c r="N195" s="28">
        <v>15</v>
      </c>
      <c r="O195" s="28">
        <v>13</v>
      </c>
      <c r="P195" s="28">
        <v>13</v>
      </c>
      <c r="Q195" s="28">
        <v>9</v>
      </c>
      <c r="R195" s="28">
        <v>14</v>
      </c>
      <c r="S195" s="28">
        <f>SUM(B195:R195)</f>
        <v>326</v>
      </c>
    </row>
    <row r="196" spans="1:19" ht="15.75" thickBot="1">
      <c r="A196" s="29" t="s">
        <v>55</v>
      </c>
      <c r="B196" s="30">
        <v>35</v>
      </c>
      <c r="C196" s="30">
        <v>38</v>
      </c>
      <c r="D196" s="30">
        <v>34</v>
      </c>
      <c r="E196" s="30">
        <v>30</v>
      </c>
      <c r="F196" s="30">
        <v>32</v>
      </c>
      <c r="G196" s="30">
        <v>45</v>
      </c>
      <c r="H196" s="30">
        <v>43</v>
      </c>
      <c r="I196" s="30">
        <v>32</v>
      </c>
      <c r="J196" s="30">
        <v>34</v>
      </c>
      <c r="K196" s="30">
        <v>43</v>
      </c>
      <c r="L196" s="30">
        <v>51</v>
      </c>
      <c r="M196" s="30">
        <v>34</v>
      </c>
      <c r="N196" s="30">
        <v>26</v>
      </c>
      <c r="O196" s="30">
        <v>24</v>
      </c>
      <c r="P196" s="30">
        <v>22</v>
      </c>
      <c r="Q196" s="30">
        <v>16</v>
      </c>
      <c r="R196" s="30">
        <v>25</v>
      </c>
      <c r="S196" s="30">
        <f>SUM(B196:R196)</f>
        <v>564</v>
      </c>
    </row>
    <row r="197" spans="1:19" ht="15.75">
      <c r="A197" s="2" t="s">
        <v>59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3"/>
    </row>
    <row r="198" ht="15.75">
      <c r="A198" s="7" t="s">
        <v>183</v>
      </c>
    </row>
  </sheetData>
  <sheetProtection/>
  <printOptions/>
  <pageMargins left="0.7480314960629921" right="0.7480314960629921" top="0.5118110236220472" bottom="0.7480314960629921" header="0" footer="0"/>
  <pageSetup fitToHeight="0" fitToWidth="1" horizontalDpi="600" verticalDpi="600" orientation="portrait" paperSize="9" scale="37" r:id="rId1"/>
  <rowBreaks count="2" manualBreakCount="2">
    <brk id="65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22"/>
  <sheetViews>
    <sheetView showGridLines="0" view="pageBreakPreview" zoomScale="80" zoomScaleNormal="70" zoomScaleSheetLayoutView="80" zoomScalePageLayoutView="0" workbookViewId="0" topLeftCell="A1">
      <selection activeCell="B217" sqref="B217:R220"/>
    </sheetView>
  </sheetViews>
  <sheetFormatPr defaultColWidth="11.421875" defaultRowHeight="12.75"/>
  <cols>
    <col min="1" max="1" width="35.28125" style="14" customWidth="1"/>
    <col min="2" max="16384" width="11.421875" style="14" customWidth="1"/>
  </cols>
  <sheetData>
    <row r="1" spans="1:19" ht="15.75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8"/>
    </row>
    <row r="2" spans="1:19" ht="15.75">
      <c r="A2" s="7" t="s">
        <v>1</v>
      </c>
      <c r="B2" s="6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5.75">
      <c r="A3" s="7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</row>
    <row r="4" spans="1:19" ht="15.75">
      <c r="A4" s="7" t="s">
        <v>58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"/>
    </row>
    <row r="5" spans="1:19" ht="15.7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7"/>
      <c r="B6" s="6"/>
      <c r="C6" s="6"/>
      <c r="D6" s="6"/>
      <c r="E6" s="1"/>
      <c r="F6" s="6"/>
      <c r="G6" s="6"/>
      <c r="H6" s="6"/>
      <c r="I6" s="15" t="s">
        <v>178</v>
      </c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>
      <c r="A7" s="1"/>
      <c r="B7" s="6"/>
      <c r="C7" s="6"/>
      <c r="D7" s="6"/>
      <c r="E7" s="6"/>
      <c r="F7" s="6"/>
      <c r="G7" s="6"/>
      <c r="H7" s="1"/>
      <c r="I7" s="15" t="s">
        <v>60</v>
      </c>
      <c r="J7" s="6"/>
      <c r="K7" s="6"/>
      <c r="L7" s="6"/>
      <c r="M7" s="6"/>
      <c r="N7" s="6"/>
      <c r="O7" s="6"/>
      <c r="P7" s="6"/>
      <c r="Q7" s="6"/>
      <c r="R7" s="6"/>
      <c r="S7" s="8"/>
    </row>
    <row r="8" spans="1:19" ht="16.5" thickBo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8"/>
    </row>
    <row r="9" spans="1:19" ht="16.5" thickBot="1">
      <c r="A9" s="18" t="s">
        <v>177</v>
      </c>
      <c r="B9" s="46" t="s">
        <v>3</v>
      </c>
      <c r="C9" s="46" t="s">
        <v>4</v>
      </c>
      <c r="D9" s="46" t="s">
        <v>5</v>
      </c>
      <c r="E9" s="46" t="s">
        <v>6</v>
      </c>
      <c r="F9" s="46" t="s">
        <v>7</v>
      </c>
      <c r="G9" s="46" t="s">
        <v>8</v>
      </c>
      <c r="H9" s="46" t="s">
        <v>9</v>
      </c>
      <c r="I9" s="46" t="s">
        <v>10</v>
      </c>
      <c r="J9" s="46" t="s">
        <v>56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 t="s">
        <v>17</v>
      </c>
      <c r="Q9" s="46" t="s">
        <v>18</v>
      </c>
      <c r="R9" s="46" t="s">
        <v>19</v>
      </c>
      <c r="S9" s="46" t="s">
        <v>20</v>
      </c>
    </row>
    <row r="10" spans="1:19" ht="16.5" thickBot="1">
      <c r="A10" s="47" t="s">
        <v>21</v>
      </c>
      <c r="B10" s="22">
        <f>B11+ELQUI!B11+CHOAPA!B11</f>
        <v>54693</v>
      </c>
      <c r="C10" s="22">
        <f>C11+ELQUI!C11+CHOAPA!C11</f>
        <v>57406</v>
      </c>
      <c r="D10" s="22">
        <f>D11+ELQUI!D11+CHOAPA!D11</f>
        <v>52232</v>
      </c>
      <c r="E10" s="22">
        <f>E11+ELQUI!E11+CHOAPA!E11</f>
        <v>54819</v>
      </c>
      <c r="F10" s="22">
        <f>F11+ELQUI!F11+CHOAPA!F11</f>
        <v>57826</v>
      </c>
      <c r="G10" s="22">
        <f>G11+ELQUI!G11+CHOAPA!G11</f>
        <v>59634</v>
      </c>
      <c r="H10" s="22">
        <f>H11+ELQUI!H11+CHOAPA!H11</f>
        <v>52594</v>
      </c>
      <c r="I10" s="22">
        <f>I11+ELQUI!I11+CHOAPA!I11</f>
        <v>49023</v>
      </c>
      <c r="J10" s="22">
        <f>J11+ELQUI!J11+CHOAPA!J11</f>
        <v>50109</v>
      </c>
      <c r="K10" s="22">
        <f>K11+ELQUI!K11+CHOAPA!K11</f>
        <v>49375</v>
      </c>
      <c r="L10" s="22">
        <f>L11+ELQUI!L11+CHOAPA!L11</f>
        <v>49618</v>
      </c>
      <c r="M10" s="22">
        <f>M11+ELQUI!M11+CHOAPA!M11</f>
        <v>44030</v>
      </c>
      <c r="N10" s="22">
        <f>N11+ELQUI!N11+CHOAPA!N11</f>
        <v>36684</v>
      </c>
      <c r="O10" s="22">
        <f>O11+ELQUI!O11+CHOAPA!O11</f>
        <v>28482</v>
      </c>
      <c r="P10" s="22">
        <f>P11+ELQUI!P11+CHOAPA!P11</f>
        <v>22715</v>
      </c>
      <c r="Q10" s="22">
        <f>Q11+ELQUI!Q11+CHOAPA!Q11</f>
        <v>16527</v>
      </c>
      <c r="R10" s="22">
        <f>R11+ELQUI!R11+CHOAPA!R11</f>
        <v>21819</v>
      </c>
      <c r="S10" s="22">
        <f>S11+ELQUI!S11+CHOAPA!S11</f>
        <v>757586</v>
      </c>
    </row>
    <row r="11" spans="1:21" ht="16.5" thickBot="1">
      <c r="A11" s="47" t="s">
        <v>61</v>
      </c>
      <c r="B11" s="24">
        <f aca="true" t="shared" si="0" ref="B11:R11">B85+B159</f>
        <v>12534</v>
      </c>
      <c r="C11" s="48">
        <f t="shared" si="0"/>
        <v>12896</v>
      </c>
      <c r="D11" s="48">
        <f t="shared" si="0"/>
        <v>11973</v>
      </c>
      <c r="E11" s="48">
        <f t="shared" si="0"/>
        <v>11617</v>
      </c>
      <c r="F11" s="48">
        <f t="shared" si="0"/>
        <v>11417</v>
      </c>
      <c r="G11" s="48">
        <f t="shared" si="0"/>
        <v>12641</v>
      </c>
      <c r="H11" s="48">
        <f t="shared" si="0"/>
        <v>11461</v>
      </c>
      <c r="I11" s="48">
        <f t="shared" si="0"/>
        <v>10824</v>
      </c>
      <c r="J11" s="48">
        <f t="shared" si="0"/>
        <v>11334</v>
      </c>
      <c r="K11" s="48">
        <f t="shared" si="0"/>
        <v>11115</v>
      </c>
      <c r="L11" s="48">
        <f t="shared" si="0"/>
        <v>11617</v>
      </c>
      <c r="M11" s="48">
        <f t="shared" si="0"/>
        <v>10250</v>
      </c>
      <c r="N11" s="48">
        <f t="shared" si="0"/>
        <v>8480</v>
      </c>
      <c r="O11" s="48">
        <f t="shared" si="0"/>
        <v>6663</v>
      </c>
      <c r="P11" s="48">
        <f t="shared" si="0"/>
        <v>5561</v>
      </c>
      <c r="Q11" s="48">
        <f t="shared" si="0"/>
        <v>4301</v>
      </c>
      <c r="R11" s="48">
        <f t="shared" si="0"/>
        <v>5895</v>
      </c>
      <c r="S11" s="48">
        <f aca="true" t="shared" si="1" ref="S11:S26">SUM(B11:R11)</f>
        <v>170579</v>
      </c>
      <c r="T11" s="17"/>
      <c r="U11" s="17"/>
    </row>
    <row r="12" spans="1:19" ht="16.5" thickBot="1">
      <c r="A12" s="49" t="s">
        <v>62</v>
      </c>
      <c r="B12" s="22">
        <f aca="true" t="shared" si="2" ref="B12:R12">SUM(B13:B26)</f>
        <v>8416</v>
      </c>
      <c r="C12" s="50">
        <f t="shared" si="2"/>
        <v>8584</v>
      </c>
      <c r="D12" s="50">
        <f t="shared" si="2"/>
        <v>7886</v>
      </c>
      <c r="E12" s="50">
        <f t="shared" si="2"/>
        <v>7913</v>
      </c>
      <c r="F12" s="50">
        <f t="shared" si="2"/>
        <v>7868</v>
      </c>
      <c r="G12" s="50">
        <f t="shared" si="2"/>
        <v>8685</v>
      </c>
      <c r="H12" s="50">
        <f t="shared" si="2"/>
        <v>7740</v>
      </c>
      <c r="I12" s="50">
        <f t="shared" si="2"/>
        <v>7174</v>
      </c>
      <c r="J12" s="50">
        <f t="shared" si="2"/>
        <v>7414</v>
      </c>
      <c r="K12" s="50">
        <f t="shared" si="2"/>
        <v>7025</v>
      </c>
      <c r="L12" s="50">
        <f t="shared" si="2"/>
        <v>7406</v>
      </c>
      <c r="M12" s="50">
        <f t="shared" si="2"/>
        <v>6497</v>
      </c>
      <c r="N12" s="50">
        <f t="shared" si="2"/>
        <v>5313</v>
      </c>
      <c r="O12" s="50">
        <f t="shared" si="2"/>
        <v>4034</v>
      </c>
      <c r="P12" s="50">
        <f t="shared" si="2"/>
        <v>3292</v>
      </c>
      <c r="Q12" s="50">
        <f t="shared" si="2"/>
        <v>2470</v>
      </c>
      <c r="R12" s="50">
        <f t="shared" si="2"/>
        <v>3555</v>
      </c>
      <c r="S12" s="22">
        <f t="shared" si="1"/>
        <v>111272</v>
      </c>
    </row>
    <row r="13" spans="1:19" ht="30">
      <c r="A13" s="31" t="s">
        <v>162</v>
      </c>
      <c r="B13" s="26">
        <f>B87+B161</f>
        <v>412</v>
      </c>
      <c r="C13" s="51">
        <f aca="true" t="shared" si="3" ref="C13:R13">C87+C161</f>
        <v>422</v>
      </c>
      <c r="D13" s="51">
        <f t="shared" si="3"/>
        <v>387</v>
      </c>
      <c r="E13" s="51">
        <f t="shared" si="3"/>
        <v>389</v>
      </c>
      <c r="F13" s="51">
        <f t="shared" si="3"/>
        <v>386</v>
      </c>
      <c r="G13" s="51">
        <f t="shared" si="3"/>
        <v>426</v>
      </c>
      <c r="H13" s="51">
        <f t="shared" si="3"/>
        <v>380</v>
      </c>
      <c r="I13" s="51">
        <f t="shared" si="3"/>
        <v>352</v>
      </c>
      <c r="J13" s="51">
        <f t="shared" si="3"/>
        <v>364</v>
      </c>
      <c r="K13" s="51">
        <f t="shared" si="3"/>
        <v>345</v>
      </c>
      <c r="L13" s="51">
        <f t="shared" si="3"/>
        <v>364</v>
      </c>
      <c r="M13" s="51">
        <f t="shared" si="3"/>
        <v>319</v>
      </c>
      <c r="N13" s="51">
        <f t="shared" si="3"/>
        <v>262</v>
      </c>
      <c r="O13" s="51">
        <f t="shared" si="3"/>
        <v>198</v>
      </c>
      <c r="P13" s="51">
        <f t="shared" si="3"/>
        <v>162</v>
      </c>
      <c r="Q13" s="51">
        <f t="shared" si="3"/>
        <v>122</v>
      </c>
      <c r="R13" s="51">
        <f t="shared" si="3"/>
        <v>175</v>
      </c>
      <c r="S13" s="51">
        <f t="shared" si="1"/>
        <v>5465</v>
      </c>
    </row>
    <row r="14" spans="1:19" ht="15">
      <c r="A14" s="16" t="s">
        <v>163</v>
      </c>
      <c r="B14" s="52">
        <f aca="true" t="shared" si="4" ref="B14:R14">B88+B162</f>
        <v>2853</v>
      </c>
      <c r="C14" s="52">
        <f t="shared" si="4"/>
        <v>2909</v>
      </c>
      <c r="D14" s="52">
        <f t="shared" si="4"/>
        <v>2675</v>
      </c>
      <c r="E14" s="52">
        <f t="shared" si="4"/>
        <v>2682</v>
      </c>
      <c r="F14" s="52">
        <f t="shared" si="4"/>
        <v>2668</v>
      </c>
      <c r="G14" s="52">
        <f t="shared" si="4"/>
        <v>2944</v>
      </c>
      <c r="H14" s="52">
        <f t="shared" si="4"/>
        <v>2624</v>
      </c>
      <c r="I14" s="52">
        <f t="shared" si="4"/>
        <v>2431</v>
      </c>
      <c r="J14" s="52">
        <f t="shared" si="4"/>
        <v>2513</v>
      </c>
      <c r="K14" s="52">
        <f t="shared" si="4"/>
        <v>2381</v>
      </c>
      <c r="L14" s="52">
        <f t="shared" si="4"/>
        <v>2511</v>
      </c>
      <c r="M14" s="52">
        <f t="shared" si="4"/>
        <v>2203</v>
      </c>
      <c r="N14" s="52">
        <f t="shared" si="4"/>
        <v>1801</v>
      </c>
      <c r="O14" s="52">
        <f t="shared" si="4"/>
        <v>1366</v>
      </c>
      <c r="P14" s="52">
        <f t="shared" si="4"/>
        <v>1116</v>
      </c>
      <c r="Q14" s="52">
        <f t="shared" si="4"/>
        <v>837</v>
      </c>
      <c r="R14" s="52">
        <f t="shared" si="4"/>
        <v>1205</v>
      </c>
      <c r="S14" s="52">
        <f t="shared" si="1"/>
        <v>37719</v>
      </c>
    </row>
    <row r="15" spans="1:19" ht="15">
      <c r="A15" s="16" t="s">
        <v>164</v>
      </c>
      <c r="B15" s="52">
        <f aca="true" t="shared" si="5" ref="B15:R15">B89+B163</f>
        <v>3401</v>
      </c>
      <c r="C15" s="52">
        <f t="shared" si="5"/>
        <v>3468</v>
      </c>
      <c r="D15" s="52">
        <f t="shared" si="5"/>
        <v>3186</v>
      </c>
      <c r="E15" s="52">
        <f t="shared" si="5"/>
        <v>3196</v>
      </c>
      <c r="F15" s="52">
        <f t="shared" si="5"/>
        <v>3178</v>
      </c>
      <c r="G15" s="52">
        <f t="shared" si="5"/>
        <v>3509</v>
      </c>
      <c r="H15" s="52">
        <f t="shared" si="5"/>
        <v>3128</v>
      </c>
      <c r="I15" s="52">
        <f t="shared" si="5"/>
        <v>2899</v>
      </c>
      <c r="J15" s="52">
        <f t="shared" si="5"/>
        <v>2995</v>
      </c>
      <c r="K15" s="52">
        <f t="shared" si="5"/>
        <v>2838</v>
      </c>
      <c r="L15" s="52">
        <f t="shared" si="5"/>
        <v>2992</v>
      </c>
      <c r="M15" s="52">
        <f t="shared" si="5"/>
        <v>2625</v>
      </c>
      <c r="N15" s="52">
        <f t="shared" si="5"/>
        <v>2147</v>
      </c>
      <c r="O15" s="52">
        <f t="shared" si="5"/>
        <v>1630</v>
      </c>
      <c r="P15" s="52">
        <f t="shared" si="5"/>
        <v>1331</v>
      </c>
      <c r="Q15" s="52">
        <f t="shared" si="5"/>
        <v>998</v>
      </c>
      <c r="R15" s="52">
        <f t="shared" si="5"/>
        <v>1435</v>
      </c>
      <c r="S15" s="52">
        <f t="shared" si="1"/>
        <v>44956</v>
      </c>
    </row>
    <row r="16" spans="1:19" ht="15">
      <c r="A16" s="16" t="s">
        <v>172</v>
      </c>
      <c r="B16" s="52">
        <f aca="true" t="shared" si="6" ref="B16:R16">B90+B164</f>
        <v>143</v>
      </c>
      <c r="C16" s="52">
        <f t="shared" si="6"/>
        <v>146</v>
      </c>
      <c r="D16" s="52">
        <f t="shared" si="6"/>
        <v>134</v>
      </c>
      <c r="E16" s="52">
        <f t="shared" si="6"/>
        <v>134</v>
      </c>
      <c r="F16" s="52">
        <f t="shared" si="6"/>
        <v>134</v>
      </c>
      <c r="G16" s="52">
        <f t="shared" si="6"/>
        <v>148</v>
      </c>
      <c r="H16" s="52">
        <f t="shared" si="6"/>
        <v>131</v>
      </c>
      <c r="I16" s="52">
        <f t="shared" si="6"/>
        <v>121</v>
      </c>
      <c r="J16" s="52">
        <f t="shared" si="6"/>
        <v>126</v>
      </c>
      <c r="K16" s="52">
        <f t="shared" si="6"/>
        <v>119</v>
      </c>
      <c r="L16" s="52">
        <f t="shared" si="6"/>
        <v>126</v>
      </c>
      <c r="M16" s="52">
        <f t="shared" si="6"/>
        <v>110</v>
      </c>
      <c r="N16" s="52">
        <f t="shared" si="6"/>
        <v>91</v>
      </c>
      <c r="O16" s="52">
        <f t="shared" si="6"/>
        <v>69</v>
      </c>
      <c r="P16" s="52">
        <f t="shared" si="6"/>
        <v>56</v>
      </c>
      <c r="Q16" s="52">
        <f t="shared" si="6"/>
        <v>42</v>
      </c>
      <c r="R16" s="52">
        <f t="shared" si="6"/>
        <v>61</v>
      </c>
      <c r="S16" s="52">
        <f t="shared" si="1"/>
        <v>1891</v>
      </c>
    </row>
    <row r="17" spans="1:19" ht="15">
      <c r="A17" s="16" t="s">
        <v>63</v>
      </c>
      <c r="B17" s="52">
        <f aca="true" t="shared" si="7" ref="B17:R17">B91+B165</f>
        <v>101</v>
      </c>
      <c r="C17" s="52">
        <f t="shared" si="7"/>
        <v>103</v>
      </c>
      <c r="D17" s="52">
        <f t="shared" si="7"/>
        <v>94</v>
      </c>
      <c r="E17" s="52">
        <f t="shared" si="7"/>
        <v>95</v>
      </c>
      <c r="F17" s="52">
        <f t="shared" si="7"/>
        <v>95</v>
      </c>
      <c r="G17" s="52">
        <f t="shared" si="7"/>
        <v>105</v>
      </c>
      <c r="H17" s="52">
        <f t="shared" si="7"/>
        <v>94</v>
      </c>
      <c r="I17" s="52">
        <f t="shared" si="7"/>
        <v>86</v>
      </c>
      <c r="J17" s="52">
        <f t="shared" si="7"/>
        <v>89</v>
      </c>
      <c r="K17" s="52">
        <f t="shared" si="7"/>
        <v>85</v>
      </c>
      <c r="L17" s="52">
        <f t="shared" si="7"/>
        <v>89</v>
      </c>
      <c r="M17" s="52">
        <f t="shared" si="7"/>
        <v>78</v>
      </c>
      <c r="N17" s="52">
        <f t="shared" si="7"/>
        <v>63</v>
      </c>
      <c r="O17" s="52">
        <f t="shared" si="7"/>
        <v>48</v>
      </c>
      <c r="P17" s="52">
        <f t="shared" si="7"/>
        <v>39</v>
      </c>
      <c r="Q17" s="52">
        <f t="shared" si="7"/>
        <v>30</v>
      </c>
      <c r="R17" s="52">
        <f t="shared" si="7"/>
        <v>42</v>
      </c>
      <c r="S17" s="52">
        <f t="shared" si="1"/>
        <v>1336</v>
      </c>
    </row>
    <row r="18" spans="1:19" ht="15">
      <c r="A18" s="16" t="s">
        <v>64</v>
      </c>
      <c r="B18" s="52">
        <f aca="true" t="shared" si="8" ref="B18:R18">B92+B166</f>
        <v>176</v>
      </c>
      <c r="C18" s="52">
        <f t="shared" si="8"/>
        <v>180</v>
      </c>
      <c r="D18" s="52">
        <f t="shared" si="8"/>
        <v>166</v>
      </c>
      <c r="E18" s="52">
        <f t="shared" si="8"/>
        <v>166</v>
      </c>
      <c r="F18" s="52">
        <f t="shared" si="8"/>
        <v>165</v>
      </c>
      <c r="G18" s="52">
        <f t="shared" si="8"/>
        <v>182</v>
      </c>
      <c r="H18" s="52">
        <f t="shared" si="8"/>
        <v>163</v>
      </c>
      <c r="I18" s="52">
        <f t="shared" si="8"/>
        <v>151</v>
      </c>
      <c r="J18" s="52">
        <f t="shared" si="8"/>
        <v>156</v>
      </c>
      <c r="K18" s="52">
        <f t="shared" si="8"/>
        <v>147</v>
      </c>
      <c r="L18" s="52">
        <f t="shared" si="8"/>
        <v>155</v>
      </c>
      <c r="M18" s="52">
        <f t="shared" si="8"/>
        <v>136</v>
      </c>
      <c r="N18" s="52">
        <f t="shared" si="8"/>
        <v>111</v>
      </c>
      <c r="O18" s="52">
        <f t="shared" si="8"/>
        <v>83</v>
      </c>
      <c r="P18" s="52">
        <f t="shared" si="8"/>
        <v>69</v>
      </c>
      <c r="Q18" s="52">
        <f t="shared" si="8"/>
        <v>51</v>
      </c>
      <c r="R18" s="52">
        <f t="shared" si="8"/>
        <v>74</v>
      </c>
      <c r="S18" s="52">
        <f t="shared" si="1"/>
        <v>2331</v>
      </c>
    </row>
    <row r="19" spans="1:19" ht="15">
      <c r="A19" s="16" t="s">
        <v>65</v>
      </c>
      <c r="B19" s="52">
        <f aca="true" t="shared" si="9" ref="B19:R19">B93+B167</f>
        <v>421</v>
      </c>
      <c r="C19" s="52">
        <f t="shared" si="9"/>
        <v>429</v>
      </c>
      <c r="D19" s="52">
        <f t="shared" si="9"/>
        <v>394</v>
      </c>
      <c r="E19" s="52">
        <f t="shared" si="9"/>
        <v>396</v>
      </c>
      <c r="F19" s="52">
        <f t="shared" si="9"/>
        <v>393</v>
      </c>
      <c r="G19" s="52">
        <f t="shared" si="9"/>
        <v>434</v>
      </c>
      <c r="H19" s="52">
        <f t="shared" si="9"/>
        <v>387</v>
      </c>
      <c r="I19" s="52">
        <f t="shared" si="9"/>
        <v>359</v>
      </c>
      <c r="J19" s="52">
        <f t="shared" si="9"/>
        <v>371</v>
      </c>
      <c r="K19" s="52">
        <f t="shared" si="9"/>
        <v>352</v>
      </c>
      <c r="L19" s="52">
        <f t="shared" si="9"/>
        <v>370</v>
      </c>
      <c r="M19" s="52">
        <f t="shared" si="9"/>
        <v>325</v>
      </c>
      <c r="N19" s="52">
        <f t="shared" si="9"/>
        <v>266</v>
      </c>
      <c r="O19" s="52">
        <f t="shared" si="9"/>
        <v>202</v>
      </c>
      <c r="P19" s="52">
        <f t="shared" si="9"/>
        <v>165</v>
      </c>
      <c r="Q19" s="52">
        <f t="shared" si="9"/>
        <v>123</v>
      </c>
      <c r="R19" s="52">
        <f t="shared" si="9"/>
        <v>178</v>
      </c>
      <c r="S19" s="52">
        <f t="shared" si="1"/>
        <v>5565</v>
      </c>
    </row>
    <row r="20" spans="1:19" ht="15">
      <c r="A20" s="16" t="s">
        <v>66</v>
      </c>
      <c r="B20" s="52">
        <f aca="true" t="shared" si="10" ref="B20:R20">B94+B168</f>
        <v>160</v>
      </c>
      <c r="C20" s="52">
        <f t="shared" si="10"/>
        <v>164</v>
      </c>
      <c r="D20" s="52">
        <f t="shared" si="10"/>
        <v>149</v>
      </c>
      <c r="E20" s="52">
        <f t="shared" si="10"/>
        <v>151</v>
      </c>
      <c r="F20" s="52">
        <f t="shared" si="10"/>
        <v>150</v>
      </c>
      <c r="G20" s="52">
        <f t="shared" si="10"/>
        <v>166</v>
      </c>
      <c r="H20" s="52">
        <f t="shared" si="10"/>
        <v>147</v>
      </c>
      <c r="I20" s="52">
        <f t="shared" si="10"/>
        <v>137</v>
      </c>
      <c r="J20" s="52">
        <f t="shared" si="10"/>
        <v>140</v>
      </c>
      <c r="K20" s="52">
        <f t="shared" si="10"/>
        <v>134</v>
      </c>
      <c r="L20" s="52">
        <f t="shared" si="10"/>
        <v>141</v>
      </c>
      <c r="M20" s="52">
        <f t="shared" si="10"/>
        <v>124</v>
      </c>
      <c r="N20" s="52">
        <f t="shared" si="10"/>
        <v>102</v>
      </c>
      <c r="O20" s="52">
        <f t="shared" si="10"/>
        <v>77</v>
      </c>
      <c r="P20" s="52">
        <f t="shared" si="10"/>
        <v>63</v>
      </c>
      <c r="Q20" s="52">
        <f t="shared" si="10"/>
        <v>48</v>
      </c>
      <c r="R20" s="52">
        <f t="shared" si="10"/>
        <v>68</v>
      </c>
      <c r="S20" s="52">
        <f t="shared" si="1"/>
        <v>2121</v>
      </c>
    </row>
    <row r="21" spans="1:19" ht="15">
      <c r="A21" s="16" t="s">
        <v>67</v>
      </c>
      <c r="B21" s="52">
        <f aca="true" t="shared" si="11" ref="B21:R21">B95+B169</f>
        <v>34</v>
      </c>
      <c r="C21" s="52">
        <f t="shared" si="11"/>
        <v>35</v>
      </c>
      <c r="D21" s="52">
        <f t="shared" si="11"/>
        <v>32</v>
      </c>
      <c r="E21" s="52">
        <f t="shared" si="11"/>
        <v>32</v>
      </c>
      <c r="F21" s="52">
        <f t="shared" si="11"/>
        <v>32</v>
      </c>
      <c r="G21" s="52">
        <f t="shared" si="11"/>
        <v>35</v>
      </c>
      <c r="H21" s="52">
        <f t="shared" si="11"/>
        <v>31</v>
      </c>
      <c r="I21" s="52">
        <f t="shared" si="11"/>
        <v>30</v>
      </c>
      <c r="J21" s="52">
        <f t="shared" si="11"/>
        <v>29</v>
      </c>
      <c r="K21" s="52">
        <f t="shared" si="11"/>
        <v>27</v>
      </c>
      <c r="L21" s="52">
        <f t="shared" si="11"/>
        <v>30</v>
      </c>
      <c r="M21" s="52">
        <f t="shared" si="11"/>
        <v>26</v>
      </c>
      <c r="N21" s="52">
        <f t="shared" si="11"/>
        <v>21</v>
      </c>
      <c r="O21" s="52">
        <f t="shared" si="11"/>
        <v>16</v>
      </c>
      <c r="P21" s="52">
        <f t="shared" si="11"/>
        <v>13</v>
      </c>
      <c r="Q21" s="52">
        <f t="shared" si="11"/>
        <v>10</v>
      </c>
      <c r="R21" s="52">
        <f t="shared" si="11"/>
        <v>15</v>
      </c>
      <c r="S21" s="52">
        <f t="shared" si="1"/>
        <v>448</v>
      </c>
    </row>
    <row r="22" spans="1:19" ht="15">
      <c r="A22" s="16" t="s">
        <v>68</v>
      </c>
      <c r="B22" s="52">
        <f aca="true" t="shared" si="12" ref="B22:R22">B96+B170</f>
        <v>51</v>
      </c>
      <c r="C22" s="52">
        <f t="shared" si="12"/>
        <v>52</v>
      </c>
      <c r="D22" s="52">
        <f t="shared" si="12"/>
        <v>47</v>
      </c>
      <c r="E22" s="52">
        <f t="shared" si="12"/>
        <v>48</v>
      </c>
      <c r="F22" s="52">
        <f t="shared" si="12"/>
        <v>47</v>
      </c>
      <c r="G22" s="52">
        <f t="shared" si="12"/>
        <v>52</v>
      </c>
      <c r="H22" s="52">
        <f t="shared" si="12"/>
        <v>47</v>
      </c>
      <c r="I22" s="52">
        <f t="shared" si="12"/>
        <v>43</v>
      </c>
      <c r="J22" s="52">
        <f t="shared" si="12"/>
        <v>45</v>
      </c>
      <c r="K22" s="52">
        <f t="shared" si="12"/>
        <v>43</v>
      </c>
      <c r="L22" s="52">
        <f t="shared" si="12"/>
        <v>44</v>
      </c>
      <c r="M22" s="52">
        <f t="shared" si="12"/>
        <v>39</v>
      </c>
      <c r="N22" s="52">
        <f t="shared" si="12"/>
        <v>32</v>
      </c>
      <c r="O22" s="52">
        <f t="shared" si="12"/>
        <v>26</v>
      </c>
      <c r="P22" s="52">
        <f t="shared" si="12"/>
        <v>19</v>
      </c>
      <c r="Q22" s="52">
        <f t="shared" si="12"/>
        <v>15</v>
      </c>
      <c r="R22" s="52">
        <f t="shared" si="12"/>
        <v>22</v>
      </c>
      <c r="S22" s="52">
        <f t="shared" si="1"/>
        <v>672</v>
      </c>
    </row>
    <row r="23" spans="1:19" ht="15">
      <c r="A23" s="16" t="s">
        <v>69</v>
      </c>
      <c r="B23" s="52">
        <f aca="true" t="shared" si="13" ref="B23:R23">B97+B171</f>
        <v>17</v>
      </c>
      <c r="C23" s="52">
        <f t="shared" si="13"/>
        <v>17</v>
      </c>
      <c r="D23" s="52">
        <f t="shared" si="13"/>
        <v>15</v>
      </c>
      <c r="E23" s="52">
        <f t="shared" si="13"/>
        <v>15</v>
      </c>
      <c r="F23" s="52">
        <f t="shared" si="13"/>
        <v>15</v>
      </c>
      <c r="G23" s="52">
        <f t="shared" si="13"/>
        <v>16</v>
      </c>
      <c r="H23" s="52">
        <f t="shared" si="13"/>
        <v>15</v>
      </c>
      <c r="I23" s="52">
        <f t="shared" si="13"/>
        <v>14</v>
      </c>
      <c r="J23" s="52">
        <f t="shared" si="13"/>
        <v>15</v>
      </c>
      <c r="K23" s="52">
        <f t="shared" si="13"/>
        <v>14</v>
      </c>
      <c r="L23" s="52">
        <f t="shared" si="13"/>
        <v>14</v>
      </c>
      <c r="M23" s="52">
        <f t="shared" si="13"/>
        <v>12</v>
      </c>
      <c r="N23" s="52">
        <f t="shared" si="13"/>
        <v>10</v>
      </c>
      <c r="O23" s="52">
        <f t="shared" si="13"/>
        <v>10</v>
      </c>
      <c r="P23" s="52">
        <f t="shared" si="13"/>
        <v>7</v>
      </c>
      <c r="Q23" s="52">
        <f t="shared" si="13"/>
        <v>4</v>
      </c>
      <c r="R23" s="52">
        <f t="shared" si="13"/>
        <v>5</v>
      </c>
      <c r="S23" s="52">
        <f t="shared" si="1"/>
        <v>215</v>
      </c>
    </row>
    <row r="24" spans="1:19" ht="15">
      <c r="A24" s="16" t="s">
        <v>70</v>
      </c>
      <c r="B24" s="52">
        <f aca="true" t="shared" si="14" ref="B24:R24">B98+B172</f>
        <v>101</v>
      </c>
      <c r="C24" s="52">
        <f t="shared" si="14"/>
        <v>102</v>
      </c>
      <c r="D24" s="52">
        <f t="shared" si="14"/>
        <v>95</v>
      </c>
      <c r="E24" s="52">
        <f t="shared" si="14"/>
        <v>95</v>
      </c>
      <c r="F24" s="52">
        <f t="shared" si="14"/>
        <v>94</v>
      </c>
      <c r="G24" s="52">
        <f t="shared" si="14"/>
        <v>104</v>
      </c>
      <c r="H24" s="52">
        <f t="shared" si="14"/>
        <v>92</v>
      </c>
      <c r="I24" s="52">
        <f t="shared" si="14"/>
        <v>86</v>
      </c>
      <c r="J24" s="52">
        <f t="shared" si="14"/>
        <v>90</v>
      </c>
      <c r="K24" s="52">
        <f t="shared" si="14"/>
        <v>84</v>
      </c>
      <c r="L24" s="52">
        <f t="shared" si="14"/>
        <v>89</v>
      </c>
      <c r="M24" s="52">
        <f t="shared" si="14"/>
        <v>78</v>
      </c>
      <c r="N24" s="52">
        <f t="shared" si="14"/>
        <v>62</v>
      </c>
      <c r="O24" s="52">
        <f t="shared" si="14"/>
        <v>49</v>
      </c>
      <c r="P24" s="52">
        <f t="shared" si="14"/>
        <v>40</v>
      </c>
      <c r="Q24" s="52">
        <f t="shared" si="14"/>
        <v>30</v>
      </c>
      <c r="R24" s="52">
        <f t="shared" si="14"/>
        <v>44</v>
      </c>
      <c r="S24" s="52">
        <f t="shared" si="1"/>
        <v>1335</v>
      </c>
    </row>
    <row r="25" spans="1:19" ht="15">
      <c r="A25" s="16" t="s">
        <v>71</v>
      </c>
      <c r="B25" s="52">
        <f aca="true" t="shared" si="15" ref="B25:R25">B99+B173</f>
        <v>193</v>
      </c>
      <c r="C25" s="52">
        <f t="shared" si="15"/>
        <v>196</v>
      </c>
      <c r="D25" s="52">
        <f t="shared" si="15"/>
        <v>181</v>
      </c>
      <c r="E25" s="52">
        <f t="shared" si="15"/>
        <v>182</v>
      </c>
      <c r="F25" s="52">
        <f t="shared" si="15"/>
        <v>181</v>
      </c>
      <c r="G25" s="52">
        <f t="shared" si="15"/>
        <v>199</v>
      </c>
      <c r="H25" s="52">
        <f t="shared" si="15"/>
        <v>177</v>
      </c>
      <c r="I25" s="52">
        <f t="shared" si="15"/>
        <v>164</v>
      </c>
      <c r="J25" s="52">
        <f t="shared" si="15"/>
        <v>170</v>
      </c>
      <c r="K25" s="52">
        <f t="shared" si="15"/>
        <v>161</v>
      </c>
      <c r="L25" s="52">
        <f t="shared" si="15"/>
        <v>170</v>
      </c>
      <c r="M25" s="52">
        <f t="shared" si="15"/>
        <v>149</v>
      </c>
      <c r="N25" s="52">
        <f t="shared" si="15"/>
        <v>122</v>
      </c>
      <c r="O25" s="52">
        <f t="shared" si="15"/>
        <v>93</v>
      </c>
      <c r="P25" s="52">
        <f t="shared" si="15"/>
        <v>74</v>
      </c>
      <c r="Q25" s="52">
        <f t="shared" si="15"/>
        <v>56</v>
      </c>
      <c r="R25" s="52">
        <f t="shared" si="15"/>
        <v>81</v>
      </c>
      <c r="S25" s="52">
        <f t="shared" si="1"/>
        <v>2549</v>
      </c>
    </row>
    <row r="26" spans="1:19" ht="15.75" thickBot="1">
      <c r="A26" s="29" t="s">
        <v>72</v>
      </c>
      <c r="B26" s="53">
        <f aca="true" t="shared" si="16" ref="B26:R26">B100+B174</f>
        <v>353</v>
      </c>
      <c r="C26" s="53">
        <f t="shared" si="16"/>
        <v>361</v>
      </c>
      <c r="D26" s="53">
        <f t="shared" si="16"/>
        <v>331</v>
      </c>
      <c r="E26" s="53">
        <f t="shared" si="16"/>
        <v>332</v>
      </c>
      <c r="F26" s="53">
        <f t="shared" si="16"/>
        <v>330</v>
      </c>
      <c r="G26" s="53">
        <f t="shared" si="16"/>
        <v>365</v>
      </c>
      <c r="H26" s="53">
        <f t="shared" si="16"/>
        <v>324</v>
      </c>
      <c r="I26" s="53">
        <f t="shared" si="16"/>
        <v>301</v>
      </c>
      <c r="J26" s="53">
        <f t="shared" si="16"/>
        <v>311</v>
      </c>
      <c r="K26" s="53">
        <f t="shared" si="16"/>
        <v>295</v>
      </c>
      <c r="L26" s="53">
        <f t="shared" si="16"/>
        <v>311</v>
      </c>
      <c r="M26" s="53">
        <f t="shared" si="16"/>
        <v>273</v>
      </c>
      <c r="N26" s="53">
        <f t="shared" si="16"/>
        <v>223</v>
      </c>
      <c r="O26" s="53">
        <f t="shared" si="16"/>
        <v>167</v>
      </c>
      <c r="P26" s="53">
        <f t="shared" si="16"/>
        <v>138</v>
      </c>
      <c r="Q26" s="53">
        <f t="shared" si="16"/>
        <v>104</v>
      </c>
      <c r="R26" s="53">
        <f t="shared" si="16"/>
        <v>150</v>
      </c>
      <c r="S26" s="53">
        <f t="shared" si="1"/>
        <v>4669</v>
      </c>
    </row>
    <row r="27" spans="1:19" ht="15.75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6.5" thickBot="1">
      <c r="A28" s="21" t="s">
        <v>73</v>
      </c>
      <c r="B28" s="22">
        <f>SUM(B29:B35)</f>
        <v>214</v>
      </c>
      <c r="C28" s="22">
        <f aca="true" t="shared" si="17" ref="C28:R28">SUM(C29:C35)</f>
        <v>252</v>
      </c>
      <c r="D28" s="22">
        <f t="shared" si="17"/>
        <v>288</v>
      </c>
      <c r="E28" s="22">
        <f t="shared" si="17"/>
        <v>216</v>
      </c>
      <c r="F28" s="22">
        <f t="shared" si="17"/>
        <v>225</v>
      </c>
      <c r="G28" s="22">
        <f t="shared" si="17"/>
        <v>262</v>
      </c>
      <c r="H28" s="22">
        <f t="shared" si="17"/>
        <v>271</v>
      </c>
      <c r="I28" s="22">
        <f t="shared" si="17"/>
        <v>230</v>
      </c>
      <c r="J28" s="22">
        <f t="shared" si="17"/>
        <v>260</v>
      </c>
      <c r="K28" s="22">
        <f t="shared" si="17"/>
        <v>277</v>
      </c>
      <c r="L28" s="22">
        <f t="shared" si="17"/>
        <v>319</v>
      </c>
      <c r="M28" s="22">
        <f t="shared" si="17"/>
        <v>314</v>
      </c>
      <c r="N28" s="22">
        <f t="shared" si="17"/>
        <v>307</v>
      </c>
      <c r="O28" s="22">
        <f t="shared" si="17"/>
        <v>226</v>
      </c>
      <c r="P28" s="22">
        <f t="shared" si="17"/>
        <v>232</v>
      </c>
      <c r="Q28" s="22">
        <f t="shared" si="17"/>
        <v>173</v>
      </c>
      <c r="R28" s="22">
        <f t="shared" si="17"/>
        <v>212</v>
      </c>
      <c r="S28" s="48">
        <f aca="true" t="shared" si="18" ref="S28:S35">SUM(B28:R28)</f>
        <v>4278</v>
      </c>
    </row>
    <row r="29" spans="1:19" ht="30">
      <c r="A29" s="31" t="s">
        <v>165</v>
      </c>
      <c r="B29" s="51">
        <f aca="true" t="shared" si="19" ref="B29:R29">B103+B177</f>
        <v>66</v>
      </c>
      <c r="C29" s="51">
        <f t="shared" si="19"/>
        <v>78</v>
      </c>
      <c r="D29" s="51">
        <f t="shared" si="19"/>
        <v>88</v>
      </c>
      <c r="E29" s="51">
        <f t="shared" si="19"/>
        <v>67</v>
      </c>
      <c r="F29" s="51">
        <f t="shared" si="19"/>
        <v>69</v>
      </c>
      <c r="G29" s="51">
        <f t="shared" si="19"/>
        <v>81</v>
      </c>
      <c r="H29" s="51">
        <f t="shared" si="19"/>
        <v>83</v>
      </c>
      <c r="I29" s="51">
        <f t="shared" si="19"/>
        <v>71</v>
      </c>
      <c r="J29" s="51">
        <f t="shared" si="19"/>
        <v>80</v>
      </c>
      <c r="K29" s="51">
        <f t="shared" si="19"/>
        <v>86</v>
      </c>
      <c r="L29" s="51">
        <f t="shared" si="19"/>
        <v>98</v>
      </c>
      <c r="M29" s="51">
        <f t="shared" si="19"/>
        <v>97</v>
      </c>
      <c r="N29" s="51">
        <f t="shared" si="19"/>
        <v>95</v>
      </c>
      <c r="O29" s="51">
        <f t="shared" si="19"/>
        <v>70</v>
      </c>
      <c r="P29" s="51">
        <f t="shared" si="19"/>
        <v>71</v>
      </c>
      <c r="Q29" s="51">
        <f t="shared" si="19"/>
        <v>53</v>
      </c>
      <c r="R29" s="51">
        <f t="shared" si="19"/>
        <v>65</v>
      </c>
      <c r="S29" s="52">
        <f t="shared" si="18"/>
        <v>1318</v>
      </c>
    </row>
    <row r="30" spans="1:19" ht="15">
      <c r="A30" s="16" t="s">
        <v>74</v>
      </c>
      <c r="B30" s="52">
        <f aca="true" t="shared" si="20" ref="B30:R30">B104+B178</f>
        <v>16</v>
      </c>
      <c r="C30" s="52">
        <f t="shared" si="20"/>
        <v>18</v>
      </c>
      <c r="D30" s="52">
        <f t="shared" si="20"/>
        <v>21</v>
      </c>
      <c r="E30" s="52">
        <f t="shared" si="20"/>
        <v>16</v>
      </c>
      <c r="F30" s="52">
        <f t="shared" si="20"/>
        <v>16</v>
      </c>
      <c r="G30" s="52">
        <f t="shared" si="20"/>
        <v>19</v>
      </c>
      <c r="H30" s="52">
        <f t="shared" si="20"/>
        <v>19</v>
      </c>
      <c r="I30" s="52">
        <f t="shared" si="20"/>
        <v>17</v>
      </c>
      <c r="J30" s="52">
        <f t="shared" si="20"/>
        <v>18</v>
      </c>
      <c r="K30" s="52">
        <f t="shared" si="20"/>
        <v>20</v>
      </c>
      <c r="L30" s="52">
        <f t="shared" si="20"/>
        <v>23</v>
      </c>
      <c r="M30" s="52">
        <f t="shared" si="20"/>
        <v>23</v>
      </c>
      <c r="N30" s="52">
        <f t="shared" si="20"/>
        <v>22</v>
      </c>
      <c r="O30" s="52">
        <f t="shared" si="20"/>
        <v>17</v>
      </c>
      <c r="P30" s="52">
        <f t="shared" si="20"/>
        <v>16</v>
      </c>
      <c r="Q30" s="52">
        <f t="shared" si="20"/>
        <v>12</v>
      </c>
      <c r="R30" s="52">
        <f t="shared" si="20"/>
        <v>15</v>
      </c>
      <c r="S30" s="52">
        <f t="shared" si="18"/>
        <v>308</v>
      </c>
    </row>
    <row r="31" spans="1:19" ht="15">
      <c r="A31" s="16" t="s">
        <v>75</v>
      </c>
      <c r="B31" s="52">
        <f aca="true" t="shared" si="21" ref="B31:R31">B105+B179</f>
        <v>23</v>
      </c>
      <c r="C31" s="52">
        <f t="shared" si="21"/>
        <v>28</v>
      </c>
      <c r="D31" s="52">
        <f t="shared" si="21"/>
        <v>31</v>
      </c>
      <c r="E31" s="52">
        <f t="shared" si="21"/>
        <v>23</v>
      </c>
      <c r="F31" s="52">
        <f t="shared" si="21"/>
        <v>25</v>
      </c>
      <c r="G31" s="52">
        <f t="shared" si="21"/>
        <v>28</v>
      </c>
      <c r="H31" s="52">
        <f t="shared" si="21"/>
        <v>29</v>
      </c>
      <c r="I31" s="52">
        <f t="shared" si="21"/>
        <v>25</v>
      </c>
      <c r="J31" s="52">
        <f t="shared" si="21"/>
        <v>28</v>
      </c>
      <c r="K31" s="52">
        <f t="shared" si="21"/>
        <v>29</v>
      </c>
      <c r="L31" s="52">
        <f t="shared" si="21"/>
        <v>35</v>
      </c>
      <c r="M31" s="52">
        <f t="shared" si="21"/>
        <v>34</v>
      </c>
      <c r="N31" s="52">
        <f t="shared" si="21"/>
        <v>32</v>
      </c>
      <c r="O31" s="52">
        <f t="shared" si="21"/>
        <v>24</v>
      </c>
      <c r="P31" s="52">
        <f t="shared" si="21"/>
        <v>25</v>
      </c>
      <c r="Q31" s="52">
        <f t="shared" si="21"/>
        <v>19</v>
      </c>
      <c r="R31" s="52">
        <f t="shared" si="21"/>
        <v>22</v>
      </c>
      <c r="S31" s="52">
        <f t="shared" si="18"/>
        <v>460</v>
      </c>
    </row>
    <row r="32" spans="1:19" ht="15">
      <c r="A32" s="16" t="s">
        <v>76</v>
      </c>
      <c r="B32" s="52">
        <f aca="true" t="shared" si="22" ref="B32:R32">B106+B180</f>
        <v>16</v>
      </c>
      <c r="C32" s="52">
        <f t="shared" si="22"/>
        <v>19</v>
      </c>
      <c r="D32" s="52">
        <f t="shared" si="22"/>
        <v>22</v>
      </c>
      <c r="E32" s="52">
        <f t="shared" si="22"/>
        <v>16</v>
      </c>
      <c r="F32" s="52">
        <f t="shared" si="22"/>
        <v>17</v>
      </c>
      <c r="G32" s="52">
        <f t="shared" si="22"/>
        <v>20</v>
      </c>
      <c r="H32" s="52">
        <f t="shared" si="22"/>
        <v>21</v>
      </c>
      <c r="I32" s="52">
        <f t="shared" si="22"/>
        <v>18</v>
      </c>
      <c r="J32" s="52">
        <f t="shared" si="22"/>
        <v>20</v>
      </c>
      <c r="K32" s="52">
        <f t="shared" si="22"/>
        <v>21</v>
      </c>
      <c r="L32" s="52">
        <f t="shared" si="22"/>
        <v>24</v>
      </c>
      <c r="M32" s="52">
        <f t="shared" si="22"/>
        <v>24</v>
      </c>
      <c r="N32" s="52">
        <f t="shared" si="22"/>
        <v>25</v>
      </c>
      <c r="O32" s="52">
        <f t="shared" si="22"/>
        <v>18</v>
      </c>
      <c r="P32" s="52">
        <f t="shared" si="22"/>
        <v>18</v>
      </c>
      <c r="Q32" s="52">
        <f t="shared" si="22"/>
        <v>13</v>
      </c>
      <c r="R32" s="52">
        <f t="shared" si="22"/>
        <v>16</v>
      </c>
      <c r="S32" s="52">
        <f t="shared" si="18"/>
        <v>328</v>
      </c>
    </row>
    <row r="33" spans="1:19" ht="15">
      <c r="A33" s="16" t="s">
        <v>77</v>
      </c>
      <c r="B33" s="52">
        <f aca="true" t="shared" si="23" ref="B33:R33">B107+B181</f>
        <v>35</v>
      </c>
      <c r="C33" s="52">
        <f t="shared" si="23"/>
        <v>41</v>
      </c>
      <c r="D33" s="52">
        <f t="shared" si="23"/>
        <v>48</v>
      </c>
      <c r="E33" s="52">
        <f t="shared" si="23"/>
        <v>36</v>
      </c>
      <c r="F33" s="52">
        <f t="shared" si="23"/>
        <v>37</v>
      </c>
      <c r="G33" s="52">
        <f t="shared" si="23"/>
        <v>43</v>
      </c>
      <c r="H33" s="52">
        <f t="shared" si="23"/>
        <v>45</v>
      </c>
      <c r="I33" s="52">
        <f t="shared" si="23"/>
        <v>39</v>
      </c>
      <c r="J33" s="52">
        <f t="shared" si="23"/>
        <v>43</v>
      </c>
      <c r="K33" s="52">
        <f t="shared" si="23"/>
        <v>47</v>
      </c>
      <c r="L33" s="52">
        <f t="shared" si="23"/>
        <v>53</v>
      </c>
      <c r="M33" s="52">
        <f t="shared" si="23"/>
        <v>52</v>
      </c>
      <c r="N33" s="52">
        <f t="shared" si="23"/>
        <v>52</v>
      </c>
      <c r="O33" s="52">
        <f t="shared" si="23"/>
        <v>37</v>
      </c>
      <c r="P33" s="52">
        <f t="shared" si="23"/>
        <v>40</v>
      </c>
      <c r="Q33" s="52">
        <f t="shared" si="23"/>
        <v>30</v>
      </c>
      <c r="R33" s="52">
        <f t="shared" si="23"/>
        <v>36</v>
      </c>
      <c r="S33" s="52">
        <f t="shared" si="18"/>
        <v>714</v>
      </c>
    </row>
    <row r="34" spans="1:19" ht="15">
      <c r="A34" s="16" t="s">
        <v>78</v>
      </c>
      <c r="B34" s="52">
        <f aca="true" t="shared" si="24" ref="B34:R34">B108+B182</f>
        <v>42</v>
      </c>
      <c r="C34" s="52">
        <f t="shared" si="24"/>
        <v>49</v>
      </c>
      <c r="D34" s="52">
        <f t="shared" si="24"/>
        <v>57</v>
      </c>
      <c r="E34" s="52">
        <f t="shared" si="24"/>
        <v>42</v>
      </c>
      <c r="F34" s="52">
        <f t="shared" si="24"/>
        <v>44</v>
      </c>
      <c r="G34" s="52">
        <f t="shared" si="24"/>
        <v>51</v>
      </c>
      <c r="H34" s="52">
        <f t="shared" si="24"/>
        <v>54</v>
      </c>
      <c r="I34" s="52">
        <f t="shared" si="24"/>
        <v>43</v>
      </c>
      <c r="J34" s="52">
        <f t="shared" si="24"/>
        <v>50</v>
      </c>
      <c r="K34" s="52">
        <f t="shared" si="24"/>
        <v>54</v>
      </c>
      <c r="L34" s="52">
        <f t="shared" si="24"/>
        <v>62</v>
      </c>
      <c r="M34" s="52">
        <f t="shared" si="24"/>
        <v>61</v>
      </c>
      <c r="N34" s="52">
        <f t="shared" si="24"/>
        <v>61</v>
      </c>
      <c r="O34" s="52">
        <f t="shared" si="24"/>
        <v>43</v>
      </c>
      <c r="P34" s="52">
        <f t="shared" si="24"/>
        <v>45</v>
      </c>
      <c r="Q34" s="52">
        <f t="shared" si="24"/>
        <v>34</v>
      </c>
      <c r="R34" s="52">
        <f t="shared" si="24"/>
        <v>42</v>
      </c>
      <c r="S34" s="52">
        <f t="shared" si="18"/>
        <v>834</v>
      </c>
    </row>
    <row r="35" spans="1:19" ht="15.75" thickBot="1">
      <c r="A35" s="29" t="s">
        <v>79</v>
      </c>
      <c r="B35" s="53">
        <f aca="true" t="shared" si="25" ref="B35:R35">B109+B183</f>
        <v>16</v>
      </c>
      <c r="C35" s="53">
        <f t="shared" si="25"/>
        <v>19</v>
      </c>
      <c r="D35" s="53">
        <f t="shared" si="25"/>
        <v>21</v>
      </c>
      <c r="E35" s="53">
        <f t="shared" si="25"/>
        <v>16</v>
      </c>
      <c r="F35" s="53">
        <f t="shared" si="25"/>
        <v>17</v>
      </c>
      <c r="G35" s="53">
        <f t="shared" si="25"/>
        <v>20</v>
      </c>
      <c r="H35" s="53">
        <f t="shared" si="25"/>
        <v>20</v>
      </c>
      <c r="I35" s="53">
        <f t="shared" si="25"/>
        <v>17</v>
      </c>
      <c r="J35" s="53">
        <f t="shared" si="25"/>
        <v>21</v>
      </c>
      <c r="K35" s="53">
        <f t="shared" si="25"/>
        <v>20</v>
      </c>
      <c r="L35" s="53">
        <f t="shared" si="25"/>
        <v>24</v>
      </c>
      <c r="M35" s="53">
        <f t="shared" si="25"/>
        <v>23</v>
      </c>
      <c r="N35" s="53">
        <f t="shared" si="25"/>
        <v>20</v>
      </c>
      <c r="O35" s="53">
        <f t="shared" si="25"/>
        <v>17</v>
      </c>
      <c r="P35" s="53">
        <f t="shared" si="25"/>
        <v>17</v>
      </c>
      <c r="Q35" s="53">
        <f t="shared" si="25"/>
        <v>12</v>
      </c>
      <c r="R35" s="53">
        <f t="shared" si="25"/>
        <v>16</v>
      </c>
      <c r="S35" s="53">
        <f t="shared" si="18"/>
        <v>316</v>
      </c>
    </row>
    <row r="36" spans="1:19" ht="15.75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6.5" thickBot="1">
      <c r="A37" s="21" t="s">
        <v>80</v>
      </c>
      <c r="B37" s="22">
        <f>SUM(B38:B50)</f>
        <v>2332</v>
      </c>
      <c r="C37" s="22">
        <f aca="true" t="shared" si="26" ref="C37:R37">SUM(C38:C50)</f>
        <v>2342</v>
      </c>
      <c r="D37" s="22">
        <f t="shared" si="26"/>
        <v>2165</v>
      </c>
      <c r="E37" s="22">
        <f t="shared" si="26"/>
        <v>2107</v>
      </c>
      <c r="F37" s="22">
        <f t="shared" si="26"/>
        <v>2054</v>
      </c>
      <c r="G37" s="22">
        <f t="shared" si="26"/>
        <v>2172</v>
      </c>
      <c r="H37" s="22">
        <f t="shared" si="26"/>
        <v>1947</v>
      </c>
      <c r="I37" s="22">
        <f t="shared" si="26"/>
        <v>1918</v>
      </c>
      <c r="J37" s="22">
        <f t="shared" si="26"/>
        <v>1991</v>
      </c>
      <c r="K37" s="22">
        <f t="shared" si="26"/>
        <v>2162</v>
      </c>
      <c r="L37" s="22">
        <f t="shared" si="26"/>
        <v>2154</v>
      </c>
      <c r="M37" s="22">
        <f t="shared" si="26"/>
        <v>1873</v>
      </c>
      <c r="N37" s="22">
        <f t="shared" si="26"/>
        <v>1465</v>
      </c>
      <c r="O37" s="22">
        <f t="shared" si="26"/>
        <v>1163</v>
      </c>
      <c r="P37" s="22">
        <f t="shared" si="26"/>
        <v>1047</v>
      </c>
      <c r="Q37" s="22">
        <f t="shared" si="26"/>
        <v>805</v>
      </c>
      <c r="R37" s="22">
        <f t="shared" si="26"/>
        <v>1054</v>
      </c>
      <c r="S37" s="48">
        <f>SUM(B37:R37)</f>
        <v>30751</v>
      </c>
    </row>
    <row r="38" spans="1:19" ht="15">
      <c r="A38" s="25" t="s">
        <v>166</v>
      </c>
      <c r="B38" s="51">
        <f aca="true" t="shared" si="27" ref="B38:R38">B112+B186</f>
        <v>531</v>
      </c>
      <c r="C38" s="51">
        <f t="shared" si="27"/>
        <v>533</v>
      </c>
      <c r="D38" s="51">
        <f t="shared" si="27"/>
        <v>492</v>
      </c>
      <c r="E38" s="51">
        <f t="shared" si="27"/>
        <v>480</v>
      </c>
      <c r="F38" s="51">
        <f t="shared" si="27"/>
        <v>468</v>
      </c>
      <c r="G38" s="51">
        <f t="shared" si="27"/>
        <v>495</v>
      </c>
      <c r="H38" s="51">
        <f t="shared" si="27"/>
        <v>444</v>
      </c>
      <c r="I38" s="51">
        <f t="shared" si="27"/>
        <v>437</v>
      </c>
      <c r="J38" s="51">
        <f t="shared" si="27"/>
        <v>453</v>
      </c>
      <c r="K38" s="51">
        <f t="shared" si="27"/>
        <v>492</v>
      </c>
      <c r="L38" s="51">
        <f t="shared" si="27"/>
        <v>490</v>
      </c>
      <c r="M38" s="51">
        <f t="shared" si="27"/>
        <v>426</v>
      </c>
      <c r="N38" s="51">
        <f t="shared" si="27"/>
        <v>334</v>
      </c>
      <c r="O38" s="51">
        <f t="shared" si="27"/>
        <v>265</v>
      </c>
      <c r="P38" s="51">
        <f t="shared" si="27"/>
        <v>239</v>
      </c>
      <c r="Q38" s="51">
        <f t="shared" si="27"/>
        <v>181</v>
      </c>
      <c r="R38" s="51">
        <f t="shared" si="27"/>
        <v>240</v>
      </c>
      <c r="S38" s="52">
        <f>SUM(B38:R38)</f>
        <v>7000</v>
      </c>
    </row>
    <row r="39" spans="1:19" ht="30">
      <c r="A39" s="31" t="s">
        <v>167</v>
      </c>
      <c r="B39" s="52">
        <f aca="true" t="shared" si="28" ref="B39:R39">B113+B187</f>
        <v>287</v>
      </c>
      <c r="C39" s="52">
        <f t="shared" si="28"/>
        <v>287</v>
      </c>
      <c r="D39" s="52">
        <f t="shared" si="28"/>
        <v>266</v>
      </c>
      <c r="E39" s="52">
        <f t="shared" si="28"/>
        <v>258</v>
      </c>
      <c r="F39" s="52">
        <f t="shared" si="28"/>
        <v>251</v>
      </c>
      <c r="G39" s="52">
        <f t="shared" si="28"/>
        <v>267</v>
      </c>
      <c r="H39" s="52">
        <f t="shared" si="28"/>
        <v>239</v>
      </c>
      <c r="I39" s="52">
        <f t="shared" si="28"/>
        <v>235</v>
      </c>
      <c r="J39" s="52">
        <f t="shared" si="28"/>
        <v>245</v>
      </c>
      <c r="K39" s="52">
        <f t="shared" si="28"/>
        <v>265</v>
      </c>
      <c r="L39" s="52">
        <f t="shared" si="28"/>
        <v>264</v>
      </c>
      <c r="M39" s="52">
        <f t="shared" si="28"/>
        <v>230</v>
      </c>
      <c r="N39" s="52">
        <f t="shared" si="28"/>
        <v>180</v>
      </c>
      <c r="O39" s="52">
        <f t="shared" si="28"/>
        <v>143</v>
      </c>
      <c r="P39" s="52">
        <f t="shared" si="28"/>
        <v>130</v>
      </c>
      <c r="Q39" s="52">
        <f t="shared" si="28"/>
        <v>98</v>
      </c>
      <c r="R39" s="52">
        <f t="shared" si="28"/>
        <v>130</v>
      </c>
      <c r="S39" s="52">
        <f>SUM(B39:R39)</f>
        <v>3775</v>
      </c>
    </row>
    <row r="40" spans="1:19" ht="30">
      <c r="A40" s="31" t="s">
        <v>168</v>
      </c>
      <c r="B40" s="52">
        <f aca="true" t="shared" si="29" ref="B40:R40">B114+B188</f>
        <v>199</v>
      </c>
      <c r="C40" s="52">
        <f t="shared" si="29"/>
        <v>200</v>
      </c>
      <c r="D40" s="52">
        <f t="shared" si="29"/>
        <v>185</v>
      </c>
      <c r="E40" s="52">
        <f t="shared" si="29"/>
        <v>180</v>
      </c>
      <c r="F40" s="52">
        <f t="shared" si="29"/>
        <v>176</v>
      </c>
      <c r="G40" s="52">
        <f t="shared" si="29"/>
        <v>186</v>
      </c>
      <c r="H40" s="52">
        <f t="shared" si="29"/>
        <v>166</v>
      </c>
      <c r="I40" s="52">
        <f t="shared" si="29"/>
        <v>164</v>
      </c>
      <c r="J40" s="52">
        <f t="shared" si="29"/>
        <v>170</v>
      </c>
      <c r="K40" s="52">
        <f t="shared" si="29"/>
        <v>185</v>
      </c>
      <c r="L40" s="52">
        <f t="shared" si="29"/>
        <v>184</v>
      </c>
      <c r="M40" s="52">
        <f t="shared" si="29"/>
        <v>160</v>
      </c>
      <c r="N40" s="52">
        <f t="shared" si="29"/>
        <v>125</v>
      </c>
      <c r="O40" s="52">
        <f t="shared" si="29"/>
        <v>100</v>
      </c>
      <c r="P40" s="52">
        <f t="shared" si="29"/>
        <v>89</v>
      </c>
      <c r="Q40" s="52">
        <f t="shared" si="29"/>
        <v>70</v>
      </c>
      <c r="R40" s="52">
        <f t="shared" si="29"/>
        <v>89</v>
      </c>
      <c r="S40" s="52">
        <f aca="true" t="shared" si="30" ref="S40:S50">SUM(B40:R40)</f>
        <v>2628</v>
      </c>
    </row>
    <row r="41" spans="1:19" ht="30">
      <c r="A41" s="31" t="s">
        <v>169</v>
      </c>
      <c r="B41" s="52">
        <f aca="true" t="shared" si="31" ref="B41:R41">B115+B189</f>
        <v>472</v>
      </c>
      <c r="C41" s="52">
        <f t="shared" si="31"/>
        <v>474</v>
      </c>
      <c r="D41" s="52">
        <f t="shared" si="31"/>
        <v>438</v>
      </c>
      <c r="E41" s="52">
        <f t="shared" si="31"/>
        <v>427</v>
      </c>
      <c r="F41" s="52">
        <f t="shared" si="31"/>
        <v>416</v>
      </c>
      <c r="G41" s="52">
        <f t="shared" si="31"/>
        <v>440</v>
      </c>
      <c r="H41" s="52">
        <f t="shared" si="31"/>
        <v>395</v>
      </c>
      <c r="I41" s="52">
        <f t="shared" si="31"/>
        <v>389</v>
      </c>
      <c r="J41" s="52">
        <f t="shared" si="31"/>
        <v>403</v>
      </c>
      <c r="K41" s="52">
        <f t="shared" si="31"/>
        <v>438</v>
      </c>
      <c r="L41" s="52">
        <f t="shared" si="31"/>
        <v>436</v>
      </c>
      <c r="M41" s="52">
        <f t="shared" si="31"/>
        <v>380</v>
      </c>
      <c r="N41" s="52">
        <f t="shared" si="31"/>
        <v>297</v>
      </c>
      <c r="O41" s="52">
        <f t="shared" si="31"/>
        <v>236</v>
      </c>
      <c r="P41" s="52">
        <f t="shared" si="31"/>
        <v>213</v>
      </c>
      <c r="Q41" s="52">
        <f t="shared" si="31"/>
        <v>163</v>
      </c>
      <c r="R41" s="52">
        <f t="shared" si="31"/>
        <v>212</v>
      </c>
      <c r="S41" s="52">
        <f t="shared" si="30"/>
        <v>6229</v>
      </c>
    </row>
    <row r="42" spans="1:19" ht="15">
      <c r="A42" s="27" t="s">
        <v>81</v>
      </c>
      <c r="B42" s="52">
        <f aca="true" t="shared" si="32" ref="B42:R42">B116+B190</f>
        <v>45</v>
      </c>
      <c r="C42" s="52">
        <f t="shared" si="32"/>
        <v>45</v>
      </c>
      <c r="D42" s="52">
        <f t="shared" si="32"/>
        <v>42</v>
      </c>
      <c r="E42" s="52">
        <f t="shared" si="32"/>
        <v>41</v>
      </c>
      <c r="F42" s="52">
        <f t="shared" si="32"/>
        <v>39</v>
      </c>
      <c r="G42" s="52">
        <f t="shared" si="32"/>
        <v>42</v>
      </c>
      <c r="H42" s="52">
        <f t="shared" si="32"/>
        <v>38</v>
      </c>
      <c r="I42" s="52">
        <f t="shared" si="32"/>
        <v>37</v>
      </c>
      <c r="J42" s="52">
        <f t="shared" si="32"/>
        <v>39</v>
      </c>
      <c r="K42" s="52">
        <f t="shared" si="32"/>
        <v>42</v>
      </c>
      <c r="L42" s="52">
        <f t="shared" si="32"/>
        <v>41</v>
      </c>
      <c r="M42" s="52">
        <f t="shared" si="32"/>
        <v>36</v>
      </c>
      <c r="N42" s="52">
        <f t="shared" si="32"/>
        <v>27</v>
      </c>
      <c r="O42" s="52">
        <f t="shared" si="32"/>
        <v>21</v>
      </c>
      <c r="P42" s="52">
        <f t="shared" si="32"/>
        <v>19</v>
      </c>
      <c r="Q42" s="52">
        <f t="shared" si="32"/>
        <v>16</v>
      </c>
      <c r="R42" s="52">
        <f t="shared" si="32"/>
        <v>21</v>
      </c>
      <c r="S42" s="52">
        <f t="shared" si="30"/>
        <v>591</v>
      </c>
    </row>
    <row r="43" spans="1:19" ht="15">
      <c r="A43" s="27" t="s">
        <v>82</v>
      </c>
      <c r="B43" s="52">
        <f aca="true" t="shared" si="33" ref="B43:R43">B117+B191</f>
        <v>90</v>
      </c>
      <c r="C43" s="52">
        <f t="shared" si="33"/>
        <v>90</v>
      </c>
      <c r="D43" s="52">
        <f t="shared" si="33"/>
        <v>83</v>
      </c>
      <c r="E43" s="52">
        <f t="shared" si="33"/>
        <v>81</v>
      </c>
      <c r="F43" s="52">
        <f t="shared" si="33"/>
        <v>79</v>
      </c>
      <c r="G43" s="52">
        <f t="shared" si="33"/>
        <v>84</v>
      </c>
      <c r="H43" s="52">
        <f t="shared" si="33"/>
        <v>75</v>
      </c>
      <c r="I43" s="52">
        <f t="shared" si="33"/>
        <v>73</v>
      </c>
      <c r="J43" s="52">
        <f t="shared" si="33"/>
        <v>77</v>
      </c>
      <c r="K43" s="52">
        <f t="shared" si="33"/>
        <v>84</v>
      </c>
      <c r="L43" s="52">
        <f t="shared" si="33"/>
        <v>82</v>
      </c>
      <c r="M43" s="52">
        <f t="shared" si="33"/>
        <v>71</v>
      </c>
      <c r="N43" s="52">
        <f t="shared" si="33"/>
        <v>57</v>
      </c>
      <c r="O43" s="52">
        <f t="shared" si="33"/>
        <v>45</v>
      </c>
      <c r="P43" s="52">
        <f t="shared" si="33"/>
        <v>40</v>
      </c>
      <c r="Q43" s="52">
        <f t="shared" si="33"/>
        <v>31</v>
      </c>
      <c r="R43" s="52">
        <f t="shared" si="33"/>
        <v>41</v>
      </c>
      <c r="S43" s="52">
        <f t="shared" si="30"/>
        <v>1183</v>
      </c>
    </row>
    <row r="44" spans="1:19" ht="15">
      <c r="A44" s="27" t="s">
        <v>83</v>
      </c>
      <c r="B44" s="52">
        <f aca="true" t="shared" si="34" ref="B44:R44">B118+B192</f>
        <v>112</v>
      </c>
      <c r="C44" s="52">
        <f t="shared" si="34"/>
        <v>113</v>
      </c>
      <c r="D44" s="52">
        <f t="shared" si="34"/>
        <v>105</v>
      </c>
      <c r="E44" s="52">
        <f t="shared" si="34"/>
        <v>101</v>
      </c>
      <c r="F44" s="52">
        <f t="shared" si="34"/>
        <v>99</v>
      </c>
      <c r="G44" s="52">
        <f t="shared" si="34"/>
        <v>104</v>
      </c>
      <c r="H44" s="52">
        <f t="shared" si="34"/>
        <v>93</v>
      </c>
      <c r="I44" s="52">
        <f t="shared" si="34"/>
        <v>92</v>
      </c>
      <c r="J44" s="52">
        <f t="shared" si="34"/>
        <v>96</v>
      </c>
      <c r="K44" s="52">
        <f t="shared" si="34"/>
        <v>104</v>
      </c>
      <c r="L44" s="52">
        <f t="shared" si="34"/>
        <v>104</v>
      </c>
      <c r="M44" s="52">
        <f t="shared" si="34"/>
        <v>90</v>
      </c>
      <c r="N44" s="52">
        <f t="shared" si="34"/>
        <v>70</v>
      </c>
      <c r="O44" s="52">
        <f t="shared" si="34"/>
        <v>54</v>
      </c>
      <c r="P44" s="52">
        <f t="shared" si="34"/>
        <v>50</v>
      </c>
      <c r="Q44" s="52">
        <f t="shared" si="34"/>
        <v>40</v>
      </c>
      <c r="R44" s="52">
        <f t="shared" si="34"/>
        <v>50</v>
      </c>
      <c r="S44" s="52">
        <f t="shared" si="30"/>
        <v>1477</v>
      </c>
    </row>
    <row r="45" spans="1:19" ht="15">
      <c r="A45" s="27" t="s">
        <v>84</v>
      </c>
      <c r="B45" s="52">
        <f aca="true" t="shared" si="35" ref="B45:R45">B119+B193</f>
        <v>46</v>
      </c>
      <c r="C45" s="52">
        <f t="shared" si="35"/>
        <v>47</v>
      </c>
      <c r="D45" s="52">
        <f t="shared" si="35"/>
        <v>43</v>
      </c>
      <c r="E45" s="52">
        <f t="shared" si="35"/>
        <v>42</v>
      </c>
      <c r="F45" s="52">
        <f t="shared" si="35"/>
        <v>40</v>
      </c>
      <c r="G45" s="52">
        <f t="shared" si="35"/>
        <v>44</v>
      </c>
      <c r="H45" s="52">
        <f t="shared" si="35"/>
        <v>38</v>
      </c>
      <c r="I45" s="52">
        <f t="shared" si="35"/>
        <v>38</v>
      </c>
      <c r="J45" s="52">
        <f t="shared" si="35"/>
        <v>40</v>
      </c>
      <c r="K45" s="52">
        <f t="shared" si="35"/>
        <v>43</v>
      </c>
      <c r="L45" s="52">
        <f t="shared" si="35"/>
        <v>43</v>
      </c>
      <c r="M45" s="52">
        <f t="shared" si="35"/>
        <v>38</v>
      </c>
      <c r="N45" s="52">
        <f t="shared" si="35"/>
        <v>29</v>
      </c>
      <c r="O45" s="52">
        <f t="shared" si="35"/>
        <v>23</v>
      </c>
      <c r="P45" s="52">
        <f t="shared" si="35"/>
        <v>20</v>
      </c>
      <c r="Q45" s="52">
        <f t="shared" si="35"/>
        <v>17</v>
      </c>
      <c r="R45" s="52">
        <f t="shared" si="35"/>
        <v>21</v>
      </c>
      <c r="S45" s="52">
        <f t="shared" si="30"/>
        <v>612</v>
      </c>
    </row>
    <row r="46" spans="1:19" ht="15">
      <c r="A46" s="27" t="s">
        <v>85</v>
      </c>
      <c r="B46" s="52">
        <f aca="true" t="shared" si="36" ref="B46:R46">B120+B194</f>
        <v>77</v>
      </c>
      <c r="C46" s="52">
        <f t="shared" si="36"/>
        <v>78</v>
      </c>
      <c r="D46" s="52">
        <f t="shared" si="36"/>
        <v>73</v>
      </c>
      <c r="E46" s="52">
        <f t="shared" si="36"/>
        <v>70</v>
      </c>
      <c r="F46" s="52">
        <f t="shared" si="36"/>
        <v>68</v>
      </c>
      <c r="G46" s="52">
        <f t="shared" si="36"/>
        <v>72</v>
      </c>
      <c r="H46" s="52">
        <f t="shared" si="36"/>
        <v>64</v>
      </c>
      <c r="I46" s="52">
        <f t="shared" si="36"/>
        <v>63</v>
      </c>
      <c r="J46" s="52">
        <f t="shared" si="36"/>
        <v>66</v>
      </c>
      <c r="K46" s="52">
        <f t="shared" si="36"/>
        <v>71</v>
      </c>
      <c r="L46" s="52">
        <f t="shared" si="36"/>
        <v>71</v>
      </c>
      <c r="M46" s="52">
        <f t="shared" si="36"/>
        <v>61</v>
      </c>
      <c r="N46" s="52">
        <f t="shared" si="36"/>
        <v>48</v>
      </c>
      <c r="O46" s="52">
        <f t="shared" si="36"/>
        <v>39</v>
      </c>
      <c r="P46" s="52">
        <f t="shared" si="36"/>
        <v>36</v>
      </c>
      <c r="Q46" s="52">
        <f t="shared" si="36"/>
        <v>27</v>
      </c>
      <c r="R46" s="52">
        <f t="shared" si="36"/>
        <v>35</v>
      </c>
      <c r="S46" s="52">
        <f t="shared" si="30"/>
        <v>1019</v>
      </c>
    </row>
    <row r="47" spans="1:19" ht="15">
      <c r="A47" s="27" t="s">
        <v>86</v>
      </c>
      <c r="B47" s="52">
        <f aca="true" t="shared" si="37" ref="B47:R47">B121+B195</f>
        <v>169</v>
      </c>
      <c r="C47" s="52">
        <f t="shared" si="37"/>
        <v>169</v>
      </c>
      <c r="D47" s="52">
        <f t="shared" si="37"/>
        <v>156</v>
      </c>
      <c r="E47" s="52">
        <f t="shared" si="37"/>
        <v>153</v>
      </c>
      <c r="F47" s="52">
        <f t="shared" si="37"/>
        <v>149</v>
      </c>
      <c r="G47" s="52">
        <f t="shared" si="37"/>
        <v>157</v>
      </c>
      <c r="H47" s="52">
        <f t="shared" si="37"/>
        <v>142</v>
      </c>
      <c r="I47" s="52">
        <f t="shared" si="37"/>
        <v>139</v>
      </c>
      <c r="J47" s="52">
        <f t="shared" si="37"/>
        <v>144</v>
      </c>
      <c r="K47" s="52">
        <f t="shared" si="37"/>
        <v>155</v>
      </c>
      <c r="L47" s="52">
        <f t="shared" si="37"/>
        <v>157</v>
      </c>
      <c r="M47" s="52">
        <f t="shared" si="37"/>
        <v>137</v>
      </c>
      <c r="N47" s="52">
        <f t="shared" si="37"/>
        <v>107</v>
      </c>
      <c r="O47" s="52">
        <f t="shared" si="37"/>
        <v>83</v>
      </c>
      <c r="P47" s="52">
        <f t="shared" si="37"/>
        <v>76</v>
      </c>
      <c r="Q47" s="52">
        <f t="shared" si="37"/>
        <v>58</v>
      </c>
      <c r="R47" s="52">
        <f t="shared" si="37"/>
        <v>77</v>
      </c>
      <c r="S47" s="52">
        <f t="shared" si="30"/>
        <v>2228</v>
      </c>
    </row>
    <row r="48" spans="1:19" ht="15">
      <c r="A48" s="27" t="s">
        <v>87</v>
      </c>
      <c r="B48" s="52">
        <f aca="true" t="shared" si="38" ref="B48:R48">B122+B196</f>
        <v>207</v>
      </c>
      <c r="C48" s="52">
        <f t="shared" si="38"/>
        <v>208</v>
      </c>
      <c r="D48" s="52">
        <f t="shared" si="38"/>
        <v>192</v>
      </c>
      <c r="E48" s="52">
        <f t="shared" si="38"/>
        <v>186</v>
      </c>
      <c r="F48" s="52">
        <f t="shared" si="38"/>
        <v>183</v>
      </c>
      <c r="G48" s="52">
        <f t="shared" si="38"/>
        <v>192</v>
      </c>
      <c r="H48" s="52">
        <f t="shared" si="38"/>
        <v>172</v>
      </c>
      <c r="I48" s="52">
        <f t="shared" si="38"/>
        <v>170</v>
      </c>
      <c r="J48" s="52">
        <f t="shared" si="38"/>
        <v>176</v>
      </c>
      <c r="K48" s="52">
        <f t="shared" si="38"/>
        <v>192</v>
      </c>
      <c r="L48" s="52">
        <f t="shared" si="38"/>
        <v>192</v>
      </c>
      <c r="M48" s="52">
        <f t="shared" si="38"/>
        <v>166</v>
      </c>
      <c r="N48" s="52">
        <f t="shared" si="38"/>
        <v>130</v>
      </c>
      <c r="O48" s="52">
        <f t="shared" si="38"/>
        <v>104</v>
      </c>
      <c r="P48" s="52">
        <f t="shared" si="38"/>
        <v>91</v>
      </c>
      <c r="Q48" s="52">
        <f t="shared" si="38"/>
        <v>71</v>
      </c>
      <c r="R48" s="52">
        <f t="shared" si="38"/>
        <v>94</v>
      </c>
      <c r="S48" s="52">
        <f t="shared" si="30"/>
        <v>2726</v>
      </c>
    </row>
    <row r="49" spans="1:19" ht="15">
      <c r="A49" s="27" t="s">
        <v>88</v>
      </c>
      <c r="B49" s="52">
        <f aca="true" t="shared" si="39" ref="B49:R49">B123+B197</f>
        <v>46</v>
      </c>
      <c r="C49" s="52">
        <f t="shared" si="39"/>
        <v>46</v>
      </c>
      <c r="D49" s="52">
        <f t="shared" si="39"/>
        <v>43</v>
      </c>
      <c r="E49" s="52">
        <f t="shared" si="39"/>
        <v>42</v>
      </c>
      <c r="F49" s="52">
        <f t="shared" si="39"/>
        <v>41</v>
      </c>
      <c r="G49" s="52">
        <f t="shared" si="39"/>
        <v>43</v>
      </c>
      <c r="H49" s="52">
        <f t="shared" si="39"/>
        <v>38</v>
      </c>
      <c r="I49" s="52">
        <f t="shared" si="39"/>
        <v>38</v>
      </c>
      <c r="J49" s="52">
        <f t="shared" si="39"/>
        <v>39</v>
      </c>
      <c r="K49" s="52">
        <f t="shared" si="39"/>
        <v>43</v>
      </c>
      <c r="L49" s="52">
        <f t="shared" si="39"/>
        <v>44</v>
      </c>
      <c r="M49" s="52">
        <f t="shared" si="39"/>
        <v>37</v>
      </c>
      <c r="N49" s="52">
        <f t="shared" si="39"/>
        <v>29</v>
      </c>
      <c r="O49" s="52">
        <f t="shared" si="39"/>
        <v>24</v>
      </c>
      <c r="P49" s="52">
        <f t="shared" si="39"/>
        <v>21</v>
      </c>
      <c r="Q49" s="52">
        <f t="shared" si="39"/>
        <v>16</v>
      </c>
      <c r="R49" s="52">
        <f t="shared" si="39"/>
        <v>21</v>
      </c>
      <c r="S49" s="52">
        <f t="shared" si="30"/>
        <v>611</v>
      </c>
    </row>
    <row r="50" spans="1:19" ht="15.75" thickBot="1">
      <c r="A50" s="29" t="s">
        <v>89</v>
      </c>
      <c r="B50" s="53">
        <f aca="true" t="shared" si="40" ref="B50:R50">B124+B198</f>
        <v>51</v>
      </c>
      <c r="C50" s="53">
        <f t="shared" si="40"/>
        <v>52</v>
      </c>
      <c r="D50" s="53">
        <f t="shared" si="40"/>
        <v>47</v>
      </c>
      <c r="E50" s="53">
        <f t="shared" si="40"/>
        <v>46</v>
      </c>
      <c r="F50" s="53">
        <f t="shared" si="40"/>
        <v>45</v>
      </c>
      <c r="G50" s="53">
        <f t="shared" si="40"/>
        <v>46</v>
      </c>
      <c r="H50" s="53">
        <f t="shared" si="40"/>
        <v>43</v>
      </c>
      <c r="I50" s="53">
        <f t="shared" si="40"/>
        <v>43</v>
      </c>
      <c r="J50" s="53">
        <f t="shared" si="40"/>
        <v>43</v>
      </c>
      <c r="K50" s="53">
        <f t="shared" si="40"/>
        <v>48</v>
      </c>
      <c r="L50" s="53">
        <f t="shared" si="40"/>
        <v>46</v>
      </c>
      <c r="M50" s="53">
        <f t="shared" si="40"/>
        <v>41</v>
      </c>
      <c r="N50" s="53">
        <f t="shared" si="40"/>
        <v>32</v>
      </c>
      <c r="O50" s="53">
        <f t="shared" si="40"/>
        <v>26</v>
      </c>
      <c r="P50" s="53">
        <f t="shared" si="40"/>
        <v>23</v>
      </c>
      <c r="Q50" s="53">
        <f t="shared" si="40"/>
        <v>17</v>
      </c>
      <c r="R50" s="53">
        <f t="shared" si="40"/>
        <v>23</v>
      </c>
      <c r="S50" s="53">
        <f t="shared" si="30"/>
        <v>672</v>
      </c>
    </row>
    <row r="51" spans="1:19" ht="15.75" thickBot="1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6.5" thickBot="1">
      <c r="A52" s="21" t="s">
        <v>90</v>
      </c>
      <c r="B52" s="48">
        <f>SUM(B53:B66)</f>
        <v>775</v>
      </c>
      <c r="C52" s="48">
        <f aca="true" t="shared" si="41" ref="C52:R52">SUM(C53:C66)</f>
        <v>846</v>
      </c>
      <c r="D52" s="48">
        <f t="shared" si="41"/>
        <v>818</v>
      </c>
      <c r="E52" s="48">
        <f t="shared" si="41"/>
        <v>668</v>
      </c>
      <c r="F52" s="48">
        <f t="shared" si="41"/>
        <v>647</v>
      </c>
      <c r="G52" s="48">
        <f t="shared" si="41"/>
        <v>775</v>
      </c>
      <c r="H52" s="48">
        <f t="shared" si="41"/>
        <v>771</v>
      </c>
      <c r="I52" s="48">
        <f t="shared" si="41"/>
        <v>829</v>
      </c>
      <c r="J52" s="48">
        <f t="shared" si="41"/>
        <v>956</v>
      </c>
      <c r="K52" s="48">
        <f t="shared" si="41"/>
        <v>957</v>
      </c>
      <c r="L52" s="48">
        <f t="shared" si="41"/>
        <v>1031</v>
      </c>
      <c r="M52" s="48">
        <f t="shared" si="41"/>
        <v>913</v>
      </c>
      <c r="N52" s="48">
        <f t="shared" si="41"/>
        <v>815</v>
      </c>
      <c r="O52" s="48">
        <f t="shared" si="41"/>
        <v>702</v>
      </c>
      <c r="P52" s="48">
        <f t="shared" si="41"/>
        <v>585</v>
      </c>
      <c r="Q52" s="48">
        <f t="shared" si="41"/>
        <v>549</v>
      </c>
      <c r="R52" s="48">
        <f t="shared" si="41"/>
        <v>685</v>
      </c>
      <c r="S52" s="48">
        <f aca="true" t="shared" si="42" ref="S52:S66">SUM(B52:R52)</f>
        <v>13322</v>
      </c>
    </row>
    <row r="53" spans="1:19" ht="15">
      <c r="A53" s="25" t="s">
        <v>91</v>
      </c>
      <c r="B53" s="51">
        <f aca="true" t="shared" si="43" ref="B53:R53">B127+B201</f>
        <v>353</v>
      </c>
      <c r="C53" s="51">
        <f t="shared" si="43"/>
        <v>386</v>
      </c>
      <c r="D53" s="51">
        <f t="shared" si="43"/>
        <v>373</v>
      </c>
      <c r="E53" s="51">
        <f t="shared" si="43"/>
        <v>305</v>
      </c>
      <c r="F53" s="51">
        <f t="shared" si="43"/>
        <v>296</v>
      </c>
      <c r="G53" s="51">
        <f t="shared" si="43"/>
        <v>354</v>
      </c>
      <c r="H53" s="51">
        <f t="shared" si="43"/>
        <v>352</v>
      </c>
      <c r="I53" s="51">
        <f t="shared" si="43"/>
        <v>378</v>
      </c>
      <c r="J53" s="51">
        <f t="shared" si="43"/>
        <v>437</v>
      </c>
      <c r="K53" s="51">
        <f t="shared" si="43"/>
        <v>437</v>
      </c>
      <c r="L53" s="51">
        <f t="shared" si="43"/>
        <v>471</v>
      </c>
      <c r="M53" s="51">
        <f t="shared" si="43"/>
        <v>417</v>
      </c>
      <c r="N53" s="51">
        <f t="shared" si="43"/>
        <v>373</v>
      </c>
      <c r="O53" s="51">
        <f t="shared" si="43"/>
        <v>321</v>
      </c>
      <c r="P53" s="51">
        <f t="shared" si="43"/>
        <v>266</v>
      </c>
      <c r="Q53" s="51">
        <f t="shared" si="43"/>
        <v>251</v>
      </c>
      <c r="R53" s="51">
        <f t="shared" si="43"/>
        <v>313</v>
      </c>
      <c r="S53" s="52">
        <f t="shared" si="42"/>
        <v>6083</v>
      </c>
    </row>
    <row r="54" spans="1:19" ht="15">
      <c r="A54" s="27" t="s">
        <v>92</v>
      </c>
      <c r="B54" s="52">
        <f aca="true" t="shared" si="44" ref="B54:R54">B128+B202</f>
        <v>14</v>
      </c>
      <c r="C54" s="52">
        <f t="shared" si="44"/>
        <v>14</v>
      </c>
      <c r="D54" s="52">
        <f t="shared" si="44"/>
        <v>14</v>
      </c>
      <c r="E54" s="52">
        <f t="shared" si="44"/>
        <v>12</v>
      </c>
      <c r="F54" s="52">
        <f t="shared" si="44"/>
        <v>11</v>
      </c>
      <c r="G54" s="52">
        <f t="shared" si="44"/>
        <v>14</v>
      </c>
      <c r="H54" s="52">
        <f t="shared" si="44"/>
        <v>13</v>
      </c>
      <c r="I54" s="52">
        <f t="shared" si="44"/>
        <v>14</v>
      </c>
      <c r="J54" s="52">
        <f t="shared" si="44"/>
        <v>17</v>
      </c>
      <c r="K54" s="52">
        <f t="shared" si="44"/>
        <v>17</v>
      </c>
      <c r="L54" s="52">
        <f t="shared" si="44"/>
        <v>18</v>
      </c>
      <c r="M54" s="52">
        <f t="shared" si="44"/>
        <v>16</v>
      </c>
      <c r="N54" s="52">
        <f t="shared" si="44"/>
        <v>13</v>
      </c>
      <c r="O54" s="52">
        <f t="shared" si="44"/>
        <v>12</v>
      </c>
      <c r="P54" s="52">
        <f t="shared" si="44"/>
        <v>10</v>
      </c>
      <c r="Q54" s="52">
        <f t="shared" si="44"/>
        <v>9</v>
      </c>
      <c r="R54" s="52">
        <f t="shared" si="44"/>
        <v>10</v>
      </c>
      <c r="S54" s="52">
        <f t="shared" si="42"/>
        <v>228</v>
      </c>
    </row>
    <row r="55" spans="1:19" ht="15">
      <c r="A55" s="27" t="s">
        <v>93</v>
      </c>
      <c r="B55" s="52">
        <f aca="true" t="shared" si="45" ref="B55:R55">B129+B203</f>
        <v>31</v>
      </c>
      <c r="C55" s="52">
        <f t="shared" si="45"/>
        <v>35</v>
      </c>
      <c r="D55" s="52">
        <f t="shared" si="45"/>
        <v>32</v>
      </c>
      <c r="E55" s="52">
        <f t="shared" si="45"/>
        <v>26</v>
      </c>
      <c r="F55" s="52">
        <f t="shared" si="45"/>
        <v>26</v>
      </c>
      <c r="G55" s="52">
        <f t="shared" si="45"/>
        <v>31</v>
      </c>
      <c r="H55" s="52">
        <f t="shared" si="45"/>
        <v>31</v>
      </c>
      <c r="I55" s="52">
        <f t="shared" si="45"/>
        <v>33</v>
      </c>
      <c r="J55" s="52">
        <f t="shared" si="45"/>
        <v>38</v>
      </c>
      <c r="K55" s="52">
        <f t="shared" si="45"/>
        <v>38</v>
      </c>
      <c r="L55" s="52">
        <f t="shared" si="45"/>
        <v>40</v>
      </c>
      <c r="M55" s="52">
        <f t="shared" si="45"/>
        <v>36</v>
      </c>
      <c r="N55" s="52">
        <f t="shared" si="45"/>
        <v>32</v>
      </c>
      <c r="O55" s="52">
        <f t="shared" si="45"/>
        <v>27</v>
      </c>
      <c r="P55" s="52">
        <f t="shared" si="45"/>
        <v>23</v>
      </c>
      <c r="Q55" s="52">
        <f t="shared" si="45"/>
        <v>21</v>
      </c>
      <c r="R55" s="52">
        <f t="shared" si="45"/>
        <v>25</v>
      </c>
      <c r="S55" s="52">
        <f t="shared" si="42"/>
        <v>525</v>
      </c>
    </row>
    <row r="56" spans="1:19" ht="15">
      <c r="A56" s="27" t="s">
        <v>94</v>
      </c>
      <c r="B56" s="52">
        <f aca="true" t="shared" si="46" ref="B56:R56">B130+B204</f>
        <v>45</v>
      </c>
      <c r="C56" s="52">
        <f t="shared" si="46"/>
        <v>49</v>
      </c>
      <c r="D56" s="52">
        <f t="shared" si="46"/>
        <v>48</v>
      </c>
      <c r="E56" s="52">
        <f t="shared" si="46"/>
        <v>38</v>
      </c>
      <c r="F56" s="52">
        <f t="shared" si="46"/>
        <v>38</v>
      </c>
      <c r="G56" s="52">
        <f t="shared" si="46"/>
        <v>45</v>
      </c>
      <c r="H56" s="52">
        <f t="shared" si="46"/>
        <v>45</v>
      </c>
      <c r="I56" s="52">
        <f t="shared" si="46"/>
        <v>49</v>
      </c>
      <c r="J56" s="52">
        <f t="shared" si="46"/>
        <v>56</v>
      </c>
      <c r="K56" s="52">
        <f t="shared" si="46"/>
        <v>56</v>
      </c>
      <c r="L56" s="52">
        <f t="shared" si="46"/>
        <v>60</v>
      </c>
      <c r="M56" s="52">
        <f t="shared" si="46"/>
        <v>54</v>
      </c>
      <c r="N56" s="52">
        <f t="shared" si="46"/>
        <v>47</v>
      </c>
      <c r="O56" s="52">
        <f t="shared" si="46"/>
        <v>42</v>
      </c>
      <c r="P56" s="52">
        <f t="shared" si="46"/>
        <v>35</v>
      </c>
      <c r="Q56" s="52">
        <f t="shared" si="46"/>
        <v>32</v>
      </c>
      <c r="R56" s="52">
        <f t="shared" si="46"/>
        <v>40</v>
      </c>
      <c r="S56" s="52">
        <f t="shared" si="42"/>
        <v>779</v>
      </c>
    </row>
    <row r="57" spans="1:19" ht="15">
      <c r="A57" s="27" t="s">
        <v>95</v>
      </c>
      <c r="B57" s="52">
        <f aca="true" t="shared" si="47" ref="B57:R57">B131+B205</f>
        <v>29</v>
      </c>
      <c r="C57" s="52">
        <f t="shared" si="47"/>
        <v>31</v>
      </c>
      <c r="D57" s="52">
        <f t="shared" si="47"/>
        <v>30</v>
      </c>
      <c r="E57" s="52">
        <f t="shared" si="47"/>
        <v>24</v>
      </c>
      <c r="F57" s="52">
        <f t="shared" si="47"/>
        <v>24</v>
      </c>
      <c r="G57" s="52">
        <f t="shared" si="47"/>
        <v>29</v>
      </c>
      <c r="H57" s="52">
        <f t="shared" si="47"/>
        <v>28</v>
      </c>
      <c r="I57" s="52">
        <f t="shared" si="47"/>
        <v>31</v>
      </c>
      <c r="J57" s="52">
        <f t="shared" si="47"/>
        <v>33</v>
      </c>
      <c r="K57" s="52">
        <f t="shared" si="47"/>
        <v>35</v>
      </c>
      <c r="L57" s="52">
        <f t="shared" si="47"/>
        <v>38</v>
      </c>
      <c r="M57" s="52">
        <f t="shared" si="47"/>
        <v>34</v>
      </c>
      <c r="N57" s="52">
        <f t="shared" si="47"/>
        <v>30</v>
      </c>
      <c r="O57" s="52">
        <f t="shared" si="47"/>
        <v>25</v>
      </c>
      <c r="P57" s="52">
        <f t="shared" si="47"/>
        <v>21</v>
      </c>
      <c r="Q57" s="52">
        <f t="shared" si="47"/>
        <v>20</v>
      </c>
      <c r="R57" s="52">
        <f t="shared" si="47"/>
        <v>25</v>
      </c>
      <c r="S57" s="52">
        <f t="shared" si="42"/>
        <v>487</v>
      </c>
    </row>
    <row r="58" spans="1:19" ht="15">
      <c r="A58" s="27" t="s">
        <v>96</v>
      </c>
      <c r="B58" s="52">
        <f aca="true" t="shared" si="48" ref="B58:R58">B132+B206</f>
        <v>74</v>
      </c>
      <c r="C58" s="52">
        <f t="shared" si="48"/>
        <v>81</v>
      </c>
      <c r="D58" s="52">
        <f t="shared" si="48"/>
        <v>78</v>
      </c>
      <c r="E58" s="52">
        <f t="shared" si="48"/>
        <v>64</v>
      </c>
      <c r="F58" s="52">
        <f t="shared" si="48"/>
        <v>63</v>
      </c>
      <c r="G58" s="52">
        <f t="shared" si="48"/>
        <v>75</v>
      </c>
      <c r="H58" s="52">
        <f t="shared" si="48"/>
        <v>74</v>
      </c>
      <c r="I58" s="52">
        <f t="shared" si="48"/>
        <v>80</v>
      </c>
      <c r="J58" s="52">
        <f t="shared" si="48"/>
        <v>92</v>
      </c>
      <c r="K58" s="52">
        <f t="shared" si="48"/>
        <v>91</v>
      </c>
      <c r="L58" s="52">
        <f t="shared" si="48"/>
        <v>99</v>
      </c>
      <c r="M58" s="52">
        <f t="shared" si="48"/>
        <v>87</v>
      </c>
      <c r="N58" s="52">
        <f t="shared" si="48"/>
        <v>78</v>
      </c>
      <c r="O58" s="52">
        <f t="shared" si="48"/>
        <v>67</v>
      </c>
      <c r="P58" s="52">
        <f t="shared" si="48"/>
        <v>56</v>
      </c>
      <c r="Q58" s="52">
        <f t="shared" si="48"/>
        <v>53</v>
      </c>
      <c r="R58" s="52">
        <f t="shared" si="48"/>
        <v>66</v>
      </c>
      <c r="S58" s="52">
        <f t="shared" si="42"/>
        <v>1278</v>
      </c>
    </row>
    <row r="59" spans="1:19" ht="15">
      <c r="A59" s="27" t="s">
        <v>97</v>
      </c>
      <c r="B59" s="52">
        <f aca="true" t="shared" si="49" ref="B59:R59">B133+B207</f>
        <v>16</v>
      </c>
      <c r="C59" s="52">
        <f t="shared" si="49"/>
        <v>18</v>
      </c>
      <c r="D59" s="52">
        <f t="shared" si="49"/>
        <v>18</v>
      </c>
      <c r="E59" s="52">
        <f t="shared" si="49"/>
        <v>14</v>
      </c>
      <c r="F59" s="52">
        <f t="shared" si="49"/>
        <v>14</v>
      </c>
      <c r="G59" s="52">
        <f t="shared" si="49"/>
        <v>16</v>
      </c>
      <c r="H59" s="52">
        <f t="shared" si="49"/>
        <v>17</v>
      </c>
      <c r="I59" s="52">
        <f t="shared" si="49"/>
        <v>18</v>
      </c>
      <c r="J59" s="52">
        <f t="shared" si="49"/>
        <v>21</v>
      </c>
      <c r="K59" s="52">
        <f t="shared" si="49"/>
        <v>21</v>
      </c>
      <c r="L59" s="52">
        <f t="shared" si="49"/>
        <v>22</v>
      </c>
      <c r="M59" s="52">
        <f t="shared" si="49"/>
        <v>20</v>
      </c>
      <c r="N59" s="52">
        <f t="shared" si="49"/>
        <v>18</v>
      </c>
      <c r="O59" s="52">
        <f t="shared" si="49"/>
        <v>15</v>
      </c>
      <c r="P59" s="52">
        <f t="shared" si="49"/>
        <v>12</v>
      </c>
      <c r="Q59" s="52">
        <f t="shared" si="49"/>
        <v>12</v>
      </c>
      <c r="R59" s="52">
        <f t="shared" si="49"/>
        <v>15</v>
      </c>
      <c r="S59" s="52">
        <f t="shared" si="42"/>
        <v>287</v>
      </c>
    </row>
    <row r="60" spans="1:19" ht="15">
      <c r="A60" s="27" t="s">
        <v>98</v>
      </c>
      <c r="B60" s="52">
        <f aca="true" t="shared" si="50" ref="B60:R60">B134+B208</f>
        <v>22</v>
      </c>
      <c r="C60" s="52">
        <f t="shared" si="50"/>
        <v>24</v>
      </c>
      <c r="D60" s="52">
        <f t="shared" si="50"/>
        <v>23</v>
      </c>
      <c r="E60" s="52">
        <f t="shared" si="50"/>
        <v>19</v>
      </c>
      <c r="F60" s="52">
        <f t="shared" si="50"/>
        <v>18</v>
      </c>
      <c r="G60" s="52">
        <f t="shared" si="50"/>
        <v>23</v>
      </c>
      <c r="H60" s="52">
        <f t="shared" si="50"/>
        <v>22</v>
      </c>
      <c r="I60" s="52">
        <f t="shared" si="50"/>
        <v>24</v>
      </c>
      <c r="J60" s="52">
        <f t="shared" si="50"/>
        <v>28</v>
      </c>
      <c r="K60" s="52">
        <f t="shared" si="50"/>
        <v>27</v>
      </c>
      <c r="L60" s="52">
        <f t="shared" si="50"/>
        <v>29</v>
      </c>
      <c r="M60" s="52">
        <f t="shared" si="50"/>
        <v>25</v>
      </c>
      <c r="N60" s="52">
        <f t="shared" si="50"/>
        <v>24</v>
      </c>
      <c r="O60" s="52">
        <f t="shared" si="50"/>
        <v>21</v>
      </c>
      <c r="P60" s="52">
        <f t="shared" si="50"/>
        <v>16</v>
      </c>
      <c r="Q60" s="52">
        <f t="shared" si="50"/>
        <v>15</v>
      </c>
      <c r="R60" s="52">
        <f t="shared" si="50"/>
        <v>20</v>
      </c>
      <c r="S60" s="52">
        <f t="shared" si="42"/>
        <v>380</v>
      </c>
    </row>
    <row r="61" spans="1:19" ht="15">
      <c r="A61" s="27" t="s">
        <v>99</v>
      </c>
      <c r="B61" s="52">
        <f aca="true" t="shared" si="51" ref="B61:R61">B135+B209</f>
        <v>45</v>
      </c>
      <c r="C61" s="52">
        <f t="shared" si="51"/>
        <v>50</v>
      </c>
      <c r="D61" s="52">
        <f t="shared" si="51"/>
        <v>47</v>
      </c>
      <c r="E61" s="52">
        <f t="shared" si="51"/>
        <v>39</v>
      </c>
      <c r="F61" s="52">
        <f t="shared" si="51"/>
        <v>38</v>
      </c>
      <c r="G61" s="52">
        <f t="shared" si="51"/>
        <v>44</v>
      </c>
      <c r="H61" s="52">
        <f t="shared" si="51"/>
        <v>45</v>
      </c>
      <c r="I61" s="52">
        <f t="shared" si="51"/>
        <v>48</v>
      </c>
      <c r="J61" s="52">
        <f t="shared" si="51"/>
        <v>55</v>
      </c>
      <c r="K61" s="52">
        <f t="shared" si="51"/>
        <v>55</v>
      </c>
      <c r="L61" s="52">
        <f t="shared" si="51"/>
        <v>60</v>
      </c>
      <c r="M61" s="52">
        <f t="shared" si="51"/>
        <v>54</v>
      </c>
      <c r="N61" s="52">
        <f t="shared" si="51"/>
        <v>49</v>
      </c>
      <c r="O61" s="52">
        <f t="shared" si="51"/>
        <v>41</v>
      </c>
      <c r="P61" s="52">
        <f t="shared" si="51"/>
        <v>35</v>
      </c>
      <c r="Q61" s="52">
        <f t="shared" si="51"/>
        <v>32</v>
      </c>
      <c r="R61" s="52">
        <f t="shared" si="51"/>
        <v>40</v>
      </c>
      <c r="S61" s="52">
        <f t="shared" si="42"/>
        <v>777</v>
      </c>
    </row>
    <row r="62" spans="1:19" ht="15">
      <c r="A62" s="27" t="s">
        <v>100</v>
      </c>
      <c r="B62" s="52">
        <f aca="true" t="shared" si="52" ref="B62:R62">B136+B210</f>
        <v>25</v>
      </c>
      <c r="C62" s="52">
        <f t="shared" si="52"/>
        <v>28</v>
      </c>
      <c r="D62" s="52">
        <f t="shared" si="52"/>
        <v>27</v>
      </c>
      <c r="E62" s="52">
        <f t="shared" si="52"/>
        <v>22</v>
      </c>
      <c r="F62" s="52">
        <f t="shared" si="52"/>
        <v>21</v>
      </c>
      <c r="G62" s="52">
        <f t="shared" si="52"/>
        <v>25</v>
      </c>
      <c r="H62" s="52">
        <f t="shared" si="52"/>
        <v>25</v>
      </c>
      <c r="I62" s="52">
        <f t="shared" si="52"/>
        <v>27</v>
      </c>
      <c r="J62" s="52">
        <f t="shared" si="52"/>
        <v>31</v>
      </c>
      <c r="K62" s="52">
        <f t="shared" si="52"/>
        <v>31</v>
      </c>
      <c r="L62" s="52">
        <f t="shared" si="52"/>
        <v>34</v>
      </c>
      <c r="M62" s="52">
        <f t="shared" si="52"/>
        <v>31</v>
      </c>
      <c r="N62" s="52">
        <f t="shared" si="52"/>
        <v>26</v>
      </c>
      <c r="O62" s="52">
        <f t="shared" si="52"/>
        <v>22</v>
      </c>
      <c r="P62" s="52">
        <f t="shared" si="52"/>
        <v>19</v>
      </c>
      <c r="Q62" s="52">
        <f t="shared" si="52"/>
        <v>18</v>
      </c>
      <c r="R62" s="52">
        <f t="shared" si="52"/>
        <v>22</v>
      </c>
      <c r="S62" s="52">
        <f t="shared" si="42"/>
        <v>434</v>
      </c>
    </row>
    <row r="63" spans="1:19" ht="15">
      <c r="A63" s="27" t="s">
        <v>101</v>
      </c>
      <c r="B63" s="52">
        <f aca="true" t="shared" si="53" ref="B63:R63">B137+B211</f>
        <v>27</v>
      </c>
      <c r="C63" s="52">
        <f t="shared" si="53"/>
        <v>30</v>
      </c>
      <c r="D63" s="52">
        <f t="shared" si="53"/>
        <v>29</v>
      </c>
      <c r="E63" s="52">
        <f t="shared" si="53"/>
        <v>24</v>
      </c>
      <c r="F63" s="52">
        <f t="shared" si="53"/>
        <v>22</v>
      </c>
      <c r="G63" s="52">
        <f t="shared" si="53"/>
        <v>27</v>
      </c>
      <c r="H63" s="52">
        <f t="shared" si="53"/>
        <v>27</v>
      </c>
      <c r="I63" s="52">
        <f t="shared" si="53"/>
        <v>28</v>
      </c>
      <c r="J63" s="52">
        <f t="shared" si="53"/>
        <v>34</v>
      </c>
      <c r="K63" s="52">
        <f t="shared" si="53"/>
        <v>34</v>
      </c>
      <c r="L63" s="52">
        <f t="shared" si="53"/>
        <v>37</v>
      </c>
      <c r="M63" s="52">
        <f t="shared" si="53"/>
        <v>31</v>
      </c>
      <c r="N63" s="52">
        <f t="shared" si="53"/>
        <v>27</v>
      </c>
      <c r="O63" s="52">
        <f t="shared" si="53"/>
        <v>24</v>
      </c>
      <c r="P63" s="52">
        <f t="shared" si="53"/>
        <v>20</v>
      </c>
      <c r="Q63" s="52">
        <f t="shared" si="53"/>
        <v>20</v>
      </c>
      <c r="R63" s="52">
        <f t="shared" si="53"/>
        <v>28</v>
      </c>
      <c r="S63" s="52">
        <f t="shared" si="42"/>
        <v>469</v>
      </c>
    </row>
    <row r="64" spans="1:19" ht="15">
      <c r="A64" s="27" t="s">
        <v>102</v>
      </c>
      <c r="B64" s="52">
        <f aca="true" t="shared" si="54" ref="B64:R64">B138+B212</f>
        <v>16</v>
      </c>
      <c r="C64" s="52">
        <f t="shared" si="54"/>
        <v>16</v>
      </c>
      <c r="D64" s="52">
        <f t="shared" si="54"/>
        <v>16</v>
      </c>
      <c r="E64" s="52">
        <f t="shared" si="54"/>
        <v>14</v>
      </c>
      <c r="F64" s="52">
        <f t="shared" si="54"/>
        <v>12</v>
      </c>
      <c r="G64" s="52">
        <f t="shared" si="54"/>
        <v>16</v>
      </c>
      <c r="H64" s="52">
        <f t="shared" si="54"/>
        <v>15</v>
      </c>
      <c r="I64" s="52">
        <f t="shared" si="54"/>
        <v>17</v>
      </c>
      <c r="J64" s="52">
        <f t="shared" si="54"/>
        <v>18</v>
      </c>
      <c r="K64" s="52">
        <f t="shared" si="54"/>
        <v>19</v>
      </c>
      <c r="L64" s="52">
        <f t="shared" si="54"/>
        <v>20</v>
      </c>
      <c r="M64" s="52">
        <f t="shared" si="54"/>
        <v>18</v>
      </c>
      <c r="N64" s="52">
        <f t="shared" si="54"/>
        <v>17</v>
      </c>
      <c r="O64" s="52">
        <f t="shared" si="54"/>
        <v>14</v>
      </c>
      <c r="P64" s="52">
        <f t="shared" si="54"/>
        <v>13</v>
      </c>
      <c r="Q64" s="52">
        <f t="shared" si="54"/>
        <v>11</v>
      </c>
      <c r="R64" s="52">
        <f t="shared" si="54"/>
        <v>13</v>
      </c>
      <c r="S64" s="52">
        <f t="shared" si="42"/>
        <v>265</v>
      </c>
    </row>
    <row r="65" spans="1:19" ht="15">
      <c r="A65" s="27" t="s">
        <v>103</v>
      </c>
      <c r="B65" s="52">
        <f aca="true" t="shared" si="55" ref="B65:R65">B139+B213</f>
        <v>23</v>
      </c>
      <c r="C65" s="52">
        <f t="shared" si="55"/>
        <v>25</v>
      </c>
      <c r="D65" s="52">
        <f t="shared" si="55"/>
        <v>25</v>
      </c>
      <c r="E65" s="52">
        <f t="shared" si="55"/>
        <v>20</v>
      </c>
      <c r="F65" s="52">
        <f t="shared" si="55"/>
        <v>19</v>
      </c>
      <c r="G65" s="52">
        <f t="shared" si="55"/>
        <v>23</v>
      </c>
      <c r="H65" s="52">
        <f t="shared" si="55"/>
        <v>23</v>
      </c>
      <c r="I65" s="52">
        <f t="shared" si="55"/>
        <v>24</v>
      </c>
      <c r="J65" s="52">
        <f t="shared" si="55"/>
        <v>27</v>
      </c>
      <c r="K65" s="52">
        <f t="shared" si="55"/>
        <v>28</v>
      </c>
      <c r="L65" s="52">
        <f t="shared" si="55"/>
        <v>31</v>
      </c>
      <c r="M65" s="52">
        <f t="shared" si="55"/>
        <v>27</v>
      </c>
      <c r="N65" s="52">
        <f t="shared" si="55"/>
        <v>24</v>
      </c>
      <c r="O65" s="52">
        <f t="shared" si="55"/>
        <v>22</v>
      </c>
      <c r="P65" s="52">
        <f t="shared" si="55"/>
        <v>18</v>
      </c>
      <c r="Q65" s="52">
        <f t="shared" si="55"/>
        <v>17</v>
      </c>
      <c r="R65" s="52">
        <f t="shared" si="55"/>
        <v>20</v>
      </c>
      <c r="S65" s="52">
        <f t="shared" si="42"/>
        <v>396</v>
      </c>
    </row>
    <row r="66" spans="1:19" ht="15.75" thickBot="1">
      <c r="A66" s="29" t="s">
        <v>72</v>
      </c>
      <c r="B66" s="53">
        <f aca="true" t="shared" si="56" ref="B66:R66">B140+B214</f>
        <v>55</v>
      </c>
      <c r="C66" s="53">
        <f t="shared" si="56"/>
        <v>59</v>
      </c>
      <c r="D66" s="53">
        <f t="shared" si="56"/>
        <v>58</v>
      </c>
      <c r="E66" s="53">
        <f t="shared" si="56"/>
        <v>47</v>
      </c>
      <c r="F66" s="53">
        <f t="shared" si="56"/>
        <v>45</v>
      </c>
      <c r="G66" s="53">
        <f t="shared" si="56"/>
        <v>53</v>
      </c>
      <c r="H66" s="53">
        <f t="shared" si="56"/>
        <v>54</v>
      </c>
      <c r="I66" s="53">
        <f t="shared" si="56"/>
        <v>58</v>
      </c>
      <c r="J66" s="53">
        <f t="shared" si="56"/>
        <v>69</v>
      </c>
      <c r="K66" s="53">
        <f t="shared" si="56"/>
        <v>68</v>
      </c>
      <c r="L66" s="53">
        <f t="shared" si="56"/>
        <v>72</v>
      </c>
      <c r="M66" s="53">
        <f t="shared" si="56"/>
        <v>63</v>
      </c>
      <c r="N66" s="53">
        <f t="shared" si="56"/>
        <v>57</v>
      </c>
      <c r="O66" s="53">
        <f t="shared" si="56"/>
        <v>49</v>
      </c>
      <c r="P66" s="53">
        <f t="shared" si="56"/>
        <v>41</v>
      </c>
      <c r="Q66" s="53">
        <f t="shared" si="56"/>
        <v>38</v>
      </c>
      <c r="R66" s="53">
        <f t="shared" si="56"/>
        <v>48</v>
      </c>
      <c r="S66" s="53">
        <f t="shared" si="42"/>
        <v>934</v>
      </c>
    </row>
    <row r="67" spans="1:19" ht="15.75" thickBot="1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6.5" thickBot="1">
      <c r="A68" s="21" t="s">
        <v>104</v>
      </c>
      <c r="B68" s="48">
        <f>SUM(B69:B72)</f>
        <v>797</v>
      </c>
      <c r="C68" s="48">
        <f aca="true" t="shared" si="57" ref="C68:R68">SUM(C69:C72)</f>
        <v>872</v>
      </c>
      <c r="D68" s="48">
        <f t="shared" si="57"/>
        <v>816</v>
      </c>
      <c r="E68" s="48">
        <f t="shared" si="57"/>
        <v>713</v>
      </c>
      <c r="F68" s="48">
        <f t="shared" si="57"/>
        <v>623</v>
      </c>
      <c r="G68" s="48">
        <f t="shared" si="57"/>
        <v>747</v>
      </c>
      <c r="H68" s="48">
        <f t="shared" si="57"/>
        <v>732</v>
      </c>
      <c r="I68" s="48">
        <f t="shared" si="57"/>
        <v>673</v>
      </c>
      <c r="J68" s="48">
        <f t="shared" si="57"/>
        <v>713</v>
      </c>
      <c r="K68" s="48">
        <f t="shared" si="57"/>
        <v>694</v>
      </c>
      <c r="L68" s="48">
        <f t="shared" si="57"/>
        <v>707</v>
      </c>
      <c r="M68" s="48">
        <f t="shared" si="57"/>
        <v>653</v>
      </c>
      <c r="N68" s="48">
        <f t="shared" si="57"/>
        <v>580</v>
      </c>
      <c r="O68" s="48">
        <f t="shared" si="57"/>
        <v>538</v>
      </c>
      <c r="P68" s="48">
        <f t="shared" si="57"/>
        <v>405</v>
      </c>
      <c r="Q68" s="48">
        <f t="shared" si="57"/>
        <v>304</v>
      </c>
      <c r="R68" s="48">
        <f t="shared" si="57"/>
        <v>389</v>
      </c>
      <c r="S68" s="48">
        <f>SUM(B68:R68)</f>
        <v>10956</v>
      </c>
    </row>
    <row r="69" spans="1:19" ht="30">
      <c r="A69" s="31" t="s">
        <v>170</v>
      </c>
      <c r="B69" s="51">
        <f aca="true" t="shared" si="58" ref="B69:R69">B143+B217</f>
        <v>580</v>
      </c>
      <c r="C69" s="51">
        <f t="shared" si="58"/>
        <v>634</v>
      </c>
      <c r="D69" s="51">
        <f t="shared" si="58"/>
        <v>594</v>
      </c>
      <c r="E69" s="51">
        <f t="shared" si="58"/>
        <v>519</v>
      </c>
      <c r="F69" s="51">
        <f t="shared" si="58"/>
        <v>454</v>
      </c>
      <c r="G69" s="51">
        <f t="shared" si="58"/>
        <v>544</v>
      </c>
      <c r="H69" s="51">
        <f t="shared" si="58"/>
        <v>533</v>
      </c>
      <c r="I69" s="51">
        <f t="shared" si="58"/>
        <v>489</v>
      </c>
      <c r="J69" s="51">
        <f t="shared" si="58"/>
        <v>518</v>
      </c>
      <c r="K69" s="51">
        <f t="shared" si="58"/>
        <v>505</v>
      </c>
      <c r="L69" s="51">
        <f t="shared" si="58"/>
        <v>515</v>
      </c>
      <c r="M69" s="51">
        <f t="shared" si="58"/>
        <v>475</v>
      </c>
      <c r="N69" s="51">
        <f t="shared" si="58"/>
        <v>422</v>
      </c>
      <c r="O69" s="51">
        <f t="shared" si="58"/>
        <v>392</v>
      </c>
      <c r="P69" s="51">
        <f t="shared" si="58"/>
        <v>295</v>
      </c>
      <c r="Q69" s="51">
        <f t="shared" si="58"/>
        <v>221</v>
      </c>
      <c r="R69" s="51">
        <f t="shared" si="58"/>
        <v>283</v>
      </c>
      <c r="S69" s="52">
        <f>SUM(B69:R69)</f>
        <v>7973</v>
      </c>
    </row>
    <row r="70" spans="1:19" ht="15">
      <c r="A70" s="27" t="s">
        <v>105</v>
      </c>
      <c r="B70" s="52">
        <f aca="true" t="shared" si="59" ref="B70:R70">B144+B218</f>
        <v>35</v>
      </c>
      <c r="C70" s="52">
        <f t="shared" si="59"/>
        <v>40</v>
      </c>
      <c r="D70" s="52">
        <f t="shared" si="59"/>
        <v>37</v>
      </c>
      <c r="E70" s="52">
        <f t="shared" si="59"/>
        <v>32</v>
      </c>
      <c r="F70" s="52">
        <f t="shared" si="59"/>
        <v>27</v>
      </c>
      <c r="G70" s="52">
        <f t="shared" si="59"/>
        <v>33</v>
      </c>
      <c r="H70" s="52">
        <f t="shared" si="59"/>
        <v>33</v>
      </c>
      <c r="I70" s="52">
        <f t="shared" si="59"/>
        <v>30</v>
      </c>
      <c r="J70" s="52">
        <f t="shared" si="59"/>
        <v>32</v>
      </c>
      <c r="K70" s="52">
        <f t="shared" si="59"/>
        <v>31</v>
      </c>
      <c r="L70" s="52">
        <f t="shared" si="59"/>
        <v>31</v>
      </c>
      <c r="M70" s="52">
        <f t="shared" si="59"/>
        <v>30</v>
      </c>
      <c r="N70" s="52">
        <f t="shared" si="59"/>
        <v>26</v>
      </c>
      <c r="O70" s="52">
        <f t="shared" si="59"/>
        <v>24</v>
      </c>
      <c r="P70" s="52">
        <f t="shared" si="59"/>
        <v>19</v>
      </c>
      <c r="Q70" s="52">
        <f t="shared" si="59"/>
        <v>12</v>
      </c>
      <c r="R70" s="52">
        <f t="shared" si="59"/>
        <v>18</v>
      </c>
      <c r="S70" s="52">
        <f>SUM(B70:R70)</f>
        <v>490</v>
      </c>
    </row>
    <row r="71" spans="1:19" ht="15">
      <c r="A71" s="27" t="s">
        <v>106</v>
      </c>
      <c r="B71" s="52">
        <f aca="true" t="shared" si="60" ref="B71:R71">B145+B219</f>
        <v>32</v>
      </c>
      <c r="C71" s="52">
        <f t="shared" si="60"/>
        <v>34</v>
      </c>
      <c r="D71" s="52">
        <f t="shared" si="60"/>
        <v>32</v>
      </c>
      <c r="E71" s="52">
        <f t="shared" si="60"/>
        <v>28</v>
      </c>
      <c r="F71" s="52">
        <f t="shared" si="60"/>
        <v>25</v>
      </c>
      <c r="G71" s="52">
        <f t="shared" si="60"/>
        <v>30</v>
      </c>
      <c r="H71" s="52">
        <f t="shared" si="60"/>
        <v>29</v>
      </c>
      <c r="I71" s="52">
        <f t="shared" si="60"/>
        <v>28</v>
      </c>
      <c r="J71" s="52">
        <f t="shared" si="60"/>
        <v>29</v>
      </c>
      <c r="K71" s="52">
        <f t="shared" si="60"/>
        <v>28</v>
      </c>
      <c r="L71" s="52">
        <f t="shared" si="60"/>
        <v>27</v>
      </c>
      <c r="M71" s="52">
        <f t="shared" si="60"/>
        <v>26</v>
      </c>
      <c r="N71" s="52">
        <f t="shared" si="60"/>
        <v>22</v>
      </c>
      <c r="O71" s="52">
        <f t="shared" si="60"/>
        <v>20</v>
      </c>
      <c r="P71" s="52">
        <f t="shared" si="60"/>
        <v>14</v>
      </c>
      <c r="Q71" s="52">
        <f t="shared" si="60"/>
        <v>12</v>
      </c>
      <c r="R71" s="52">
        <f t="shared" si="60"/>
        <v>15</v>
      </c>
      <c r="S71" s="52">
        <f>SUM(B71:R71)</f>
        <v>431</v>
      </c>
    </row>
    <row r="72" spans="1:19" ht="15.75" thickBot="1">
      <c r="A72" s="29" t="s">
        <v>72</v>
      </c>
      <c r="B72" s="53">
        <f aca="true" t="shared" si="61" ref="B72:R72">B146+B220</f>
        <v>150</v>
      </c>
      <c r="C72" s="53">
        <f t="shared" si="61"/>
        <v>164</v>
      </c>
      <c r="D72" s="53">
        <f t="shared" si="61"/>
        <v>153</v>
      </c>
      <c r="E72" s="53">
        <f t="shared" si="61"/>
        <v>134</v>
      </c>
      <c r="F72" s="53">
        <f t="shared" si="61"/>
        <v>117</v>
      </c>
      <c r="G72" s="53">
        <f t="shared" si="61"/>
        <v>140</v>
      </c>
      <c r="H72" s="53">
        <f t="shared" si="61"/>
        <v>137</v>
      </c>
      <c r="I72" s="53">
        <f t="shared" si="61"/>
        <v>126</v>
      </c>
      <c r="J72" s="53">
        <f t="shared" si="61"/>
        <v>134</v>
      </c>
      <c r="K72" s="53">
        <f t="shared" si="61"/>
        <v>130</v>
      </c>
      <c r="L72" s="53">
        <f t="shared" si="61"/>
        <v>134</v>
      </c>
      <c r="M72" s="53">
        <f t="shared" si="61"/>
        <v>122</v>
      </c>
      <c r="N72" s="53">
        <f t="shared" si="61"/>
        <v>110</v>
      </c>
      <c r="O72" s="53">
        <f t="shared" si="61"/>
        <v>102</v>
      </c>
      <c r="P72" s="53">
        <f t="shared" si="61"/>
        <v>77</v>
      </c>
      <c r="Q72" s="53">
        <f t="shared" si="61"/>
        <v>59</v>
      </c>
      <c r="R72" s="53">
        <f t="shared" si="61"/>
        <v>73</v>
      </c>
      <c r="S72" s="53">
        <f>SUM(B72:R72)</f>
        <v>2062</v>
      </c>
    </row>
    <row r="73" spans="1:19" ht="15.75">
      <c r="A73" s="2" t="s">
        <v>59</v>
      </c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4"/>
    </row>
    <row r="74" ht="21.75" customHeight="1">
      <c r="A74" s="7" t="s">
        <v>183</v>
      </c>
    </row>
    <row r="75" spans="1:19" ht="15.75">
      <c r="A75" s="7" t="s">
        <v>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8"/>
    </row>
    <row r="76" spans="1:19" ht="15.75">
      <c r="A76" s="7" t="s">
        <v>1</v>
      </c>
      <c r="B76" s="6"/>
      <c r="C76" s="6"/>
      <c r="D76" s="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8"/>
    </row>
    <row r="77" spans="1:19" ht="15.75">
      <c r="A77" s="7" t="s">
        <v>57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8"/>
    </row>
    <row r="78" spans="1:19" ht="15.75">
      <c r="A78" s="7" t="s">
        <v>58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8"/>
    </row>
    <row r="79" spans="1:19" ht="15.7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.75">
      <c r="A80" s="7"/>
      <c r="B80" s="6"/>
      <c r="C80" s="6"/>
      <c r="D80" s="6"/>
      <c r="E80" s="1"/>
      <c r="F80" s="6"/>
      <c r="G80" s="6"/>
      <c r="H80" s="6"/>
      <c r="I80" s="15" t="s">
        <v>181</v>
      </c>
      <c r="J80" s="6"/>
      <c r="K80" s="6"/>
      <c r="L80" s="6"/>
      <c r="M80" s="6"/>
      <c r="N80" s="6"/>
      <c r="O80" s="6"/>
      <c r="P80" s="6"/>
      <c r="Q80" s="6"/>
      <c r="R80" s="6"/>
      <c r="S80" s="8"/>
    </row>
    <row r="81" spans="1:19" ht="15.75">
      <c r="A81" s="1"/>
      <c r="B81" s="6"/>
      <c r="C81" s="6"/>
      <c r="D81" s="6"/>
      <c r="E81" s="6"/>
      <c r="F81" s="6"/>
      <c r="G81" s="6"/>
      <c r="H81" s="1"/>
      <c r="I81" s="15" t="s">
        <v>60</v>
      </c>
      <c r="J81" s="6"/>
      <c r="K81" s="6"/>
      <c r="L81" s="6"/>
      <c r="M81" s="6"/>
      <c r="N81" s="6"/>
      <c r="O81" s="6"/>
      <c r="P81" s="6"/>
      <c r="Q81" s="6"/>
      <c r="R81" s="6"/>
      <c r="S81" s="8"/>
    </row>
    <row r="82" spans="1:19" ht="16.5" thickBot="1">
      <c r="A82" s="1"/>
      <c r="B82" s="6"/>
      <c r="C82" s="6"/>
      <c r="D82" s="6"/>
      <c r="E82" s="6"/>
      <c r="F82" s="6"/>
      <c r="G82" s="6"/>
      <c r="H82" s="1"/>
      <c r="I82" s="15"/>
      <c r="J82" s="6"/>
      <c r="K82" s="6"/>
      <c r="L82" s="6"/>
      <c r="M82" s="6"/>
      <c r="N82" s="6"/>
      <c r="O82" s="6"/>
      <c r="P82" s="6"/>
      <c r="Q82" s="6"/>
      <c r="R82" s="6"/>
      <c r="S82" s="8"/>
    </row>
    <row r="83" spans="1:19" ht="16.5" thickBot="1">
      <c r="A83" s="18" t="s">
        <v>177</v>
      </c>
      <c r="B83" s="46" t="s">
        <v>3</v>
      </c>
      <c r="C83" s="46" t="s">
        <v>4</v>
      </c>
      <c r="D83" s="46" t="s">
        <v>5</v>
      </c>
      <c r="E83" s="46" t="s">
        <v>6</v>
      </c>
      <c r="F83" s="46" t="s">
        <v>7</v>
      </c>
      <c r="G83" s="46" t="s">
        <v>8</v>
      </c>
      <c r="H83" s="46" t="s">
        <v>9</v>
      </c>
      <c r="I83" s="46" t="s">
        <v>10</v>
      </c>
      <c r="J83" s="46" t="s">
        <v>56</v>
      </c>
      <c r="K83" s="46" t="s">
        <v>12</v>
      </c>
      <c r="L83" s="46" t="s">
        <v>13</v>
      </c>
      <c r="M83" s="46" t="s">
        <v>14</v>
      </c>
      <c r="N83" s="46" t="s">
        <v>15</v>
      </c>
      <c r="O83" s="46" t="s">
        <v>16</v>
      </c>
      <c r="P83" s="46" t="s">
        <v>17</v>
      </c>
      <c r="Q83" s="46" t="s">
        <v>18</v>
      </c>
      <c r="R83" s="46" t="s">
        <v>19</v>
      </c>
      <c r="S83" s="46" t="s">
        <v>20</v>
      </c>
    </row>
    <row r="84" spans="1:19" ht="16.5" thickBot="1">
      <c r="A84" s="47" t="s">
        <v>21</v>
      </c>
      <c r="B84" s="22">
        <f>+B85+ELQUI!B77+CHOAPA!B74</f>
        <v>28064</v>
      </c>
      <c r="C84" s="22">
        <f>+C85+ELQUI!C77+CHOAPA!C74</f>
        <v>29089</v>
      </c>
      <c r="D84" s="22">
        <f>+D85+ELQUI!D77+CHOAPA!D74</f>
        <v>26707</v>
      </c>
      <c r="E84" s="22">
        <f>+E85+ELQUI!E77+CHOAPA!E74</f>
        <v>28037</v>
      </c>
      <c r="F84" s="22">
        <f>+F85+ELQUI!F77+CHOAPA!F74</f>
        <v>29026</v>
      </c>
      <c r="G84" s="22">
        <f>+G85+ELQUI!G77+CHOAPA!G74</f>
        <v>29456</v>
      </c>
      <c r="H84" s="22">
        <f>+H85+ELQUI!H77+CHOAPA!H74</f>
        <v>25534</v>
      </c>
      <c r="I84" s="22">
        <f>+I85+ELQUI!I77+CHOAPA!I74</f>
        <v>23228</v>
      </c>
      <c r="J84" s="22">
        <f>+J85+ELQUI!J77+CHOAPA!J74</f>
        <v>23967</v>
      </c>
      <c r="K84" s="22">
        <f>+K85+ELQUI!K77+CHOAPA!K74</f>
        <v>23681</v>
      </c>
      <c r="L84" s="22">
        <f>+L85+ELQUI!L77+CHOAPA!L74</f>
        <v>23576</v>
      </c>
      <c r="M84" s="22">
        <f>+M85+ELQUI!M77+CHOAPA!M74</f>
        <v>20993</v>
      </c>
      <c r="N84" s="22">
        <f>+N85+ELQUI!N77+CHOAPA!N74</f>
        <v>17497</v>
      </c>
      <c r="O84" s="22">
        <f>+O85+ELQUI!O77+CHOAPA!O74</f>
        <v>13367</v>
      </c>
      <c r="P84" s="22">
        <f>+P85+ELQUI!P77+CHOAPA!P74</f>
        <v>10585</v>
      </c>
      <c r="Q84" s="22">
        <f>+Q85+ELQUI!Q77+CHOAPA!Q74</f>
        <v>7366</v>
      </c>
      <c r="R84" s="22">
        <f>+R85+ELQUI!R77+CHOAPA!R74</f>
        <v>8601</v>
      </c>
      <c r="S84" s="22">
        <f>SUM(B84:R84)</f>
        <v>368774</v>
      </c>
    </row>
    <row r="85" spans="1:19" ht="16.5" thickBot="1">
      <c r="A85" s="47" t="s">
        <v>61</v>
      </c>
      <c r="B85" s="48">
        <f aca="true" t="shared" si="62" ref="B85:R85">B86+B102+B111+B126+B142</f>
        <v>6424</v>
      </c>
      <c r="C85" s="48">
        <f t="shared" si="62"/>
        <v>6523</v>
      </c>
      <c r="D85" s="48">
        <f t="shared" si="62"/>
        <v>6154</v>
      </c>
      <c r="E85" s="48">
        <f t="shared" si="62"/>
        <v>5842</v>
      </c>
      <c r="F85" s="48">
        <f t="shared" si="62"/>
        <v>5683</v>
      </c>
      <c r="G85" s="48">
        <f t="shared" si="62"/>
        <v>6135</v>
      </c>
      <c r="H85" s="48">
        <f t="shared" si="62"/>
        <v>5400</v>
      </c>
      <c r="I85" s="48">
        <f t="shared" si="62"/>
        <v>5101</v>
      </c>
      <c r="J85" s="48">
        <f t="shared" si="62"/>
        <v>5426</v>
      </c>
      <c r="K85" s="48">
        <f t="shared" si="62"/>
        <v>5367</v>
      </c>
      <c r="L85" s="48">
        <f t="shared" si="62"/>
        <v>5561</v>
      </c>
      <c r="M85" s="48">
        <f t="shared" si="62"/>
        <v>5024</v>
      </c>
      <c r="N85" s="48">
        <f t="shared" si="62"/>
        <v>4188</v>
      </c>
      <c r="O85" s="48">
        <f t="shared" si="62"/>
        <v>3212</v>
      </c>
      <c r="P85" s="48">
        <f t="shared" si="62"/>
        <v>2661</v>
      </c>
      <c r="Q85" s="48">
        <f t="shared" si="62"/>
        <v>2025</v>
      </c>
      <c r="R85" s="48">
        <f t="shared" si="62"/>
        <v>2409</v>
      </c>
      <c r="S85" s="48">
        <f aca="true" t="shared" si="63" ref="S85:S100">SUM(B85:R85)</f>
        <v>83135</v>
      </c>
    </row>
    <row r="86" spans="1:19" ht="16.5" thickBot="1">
      <c r="A86" s="49" t="s">
        <v>62</v>
      </c>
      <c r="B86" s="22">
        <f>SUM(B87:B100)</f>
        <v>4314</v>
      </c>
      <c r="C86" s="50">
        <f aca="true" t="shared" si="64" ref="C86:R86">SUM(C87:C100)</f>
        <v>4336</v>
      </c>
      <c r="D86" s="50">
        <f t="shared" si="64"/>
        <v>4043</v>
      </c>
      <c r="E86" s="50">
        <f t="shared" si="64"/>
        <v>3959</v>
      </c>
      <c r="F86" s="50">
        <f t="shared" si="64"/>
        <v>3905</v>
      </c>
      <c r="G86" s="50">
        <f t="shared" si="64"/>
        <v>4226</v>
      </c>
      <c r="H86" s="50">
        <f t="shared" si="64"/>
        <v>3617</v>
      </c>
      <c r="I86" s="50">
        <f t="shared" si="64"/>
        <v>3326</v>
      </c>
      <c r="J86" s="50">
        <f t="shared" si="64"/>
        <v>3513</v>
      </c>
      <c r="K86" s="50">
        <f t="shared" si="64"/>
        <v>3296</v>
      </c>
      <c r="L86" s="50">
        <f t="shared" si="64"/>
        <v>3410</v>
      </c>
      <c r="M86" s="50">
        <f t="shared" si="64"/>
        <v>3141</v>
      </c>
      <c r="N86" s="50">
        <f t="shared" si="64"/>
        <v>2536</v>
      </c>
      <c r="O86" s="50">
        <f t="shared" si="64"/>
        <v>1921</v>
      </c>
      <c r="P86" s="50">
        <f t="shared" si="64"/>
        <v>1523</v>
      </c>
      <c r="Q86" s="50">
        <f t="shared" si="64"/>
        <v>1129</v>
      </c>
      <c r="R86" s="50">
        <f t="shared" si="64"/>
        <v>1424</v>
      </c>
      <c r="S86" s="50">
        <f t="shared" si="63"/>
        <v>53619</v>
      </c>
    </row>
    <row r="87" spans="1:19" ht="30">
      <c r="A87" s="31" t="s">
        <v>162</v>
      </c>
      <c r="B87" s="51">
        <v>210</v>
      </c>
      <c r="C87" s="51">
        <v>213</v>
      </c>
      <c r="D87" s="51">
        <v>198</v>
      </c>
      <c r="E87" s="51">
        <v>194</v>
      </c>
      <c r="F87" s="51">
        <v>191</v>
      </c>
      <c r="G87" s="51">
        <v>207</v>
      </c>
      <c r="H87" s="51">
        <v>177</v>
      </c>
      <c r="I87" s="51">
        <v>163</v>
      </c>
      <c r="J87" s="51">
        <v>172</v>
      </c>
      <c r="K87" s="51">
        <v>162</v>
      </c>
      <c r="L87" s="51">
        <v>167</v>
      </c>
      <c r="M87" s="51">
        <v>154</v>
      </c>
      <c r="N87" s="51">
        <v>125</v>
      </c>
      <c r="O87" s="51">
        <v>94</v>
      </c>
      <c r="P87" s="51">
        <v>75</v>
      </c>
      <c r="Q87" s="51">
        <v>56</v>
      </c>
      <c r="R87" s="51">
        <v>70</v>
      </c>
      <c r="S87" s="51">
        <f t="shared" si="63"/>
        <v>2628</v>
      </c>
    </row>
    <row r="88" spans="1:19" ht="15">
      <c r="A88" s="16" t="s">
        <v>163</v>
      </c>
      <c r="B88" s="52">
        <v>1463</v>
      </c>
      <c r="C88" s="52">
        <v>1470</v>
      </c>
      <c r="D88" s="52">
        <v>1371</v>
      </c>
      <c r="E88" s="52">
        <v>1342</v>
      </c>
      <c r="F88" s="52">
        <v>1324</v>
      </c>
      <c r="G88" s="52">
        <v>1433</v>
      </c>
      <c r="H88" s="52">
        <v>1226</v>
      </c>
      <c r="I88" s="52">
        <v>1127</v>
      </c>
      <c r="J88" s="52">
        <v>1191</v>
      </c>
      <c r="K88" s="52">
        <v>1117</v>
      </c>
      <c r="L88" s="52">
        <v>1156</v>
      </c>
      <c r="M88" s="52">
        <v>1065</v>
      </c>
      <c r="N88" s="52">
        <v>860</v>
      </c>
      <c r="O88" s="52">
        <v>650</v>
      </c>
      <c r="P88" s="52">
        <v>516</v>
      </c>
      <c r="Q88" s="52">
        <v>382</v>
      </c>
      <c r="R88" s="52">
        <v>483</v>
      </c>
      <c r="S88" s="52">
        <f t="shared" si="63"/>
        <v>18176</v>
      </c>
    </row>
    <row r="89" spans="1:19" ht="15">
      <c r="A89" s="16" t="s">
        <v>164</v>
      </c>
      <c r="B89" s="52">
        <v>1743</v>
      </c>
      <c r="C89" s="52">
        <v>1751</v>
      </c>
      <c r="D89" s="52">
        <v>1633</v>
      </c>
      <c r="E89" s="52">
        <v>1598</v>
      </c>
      <c r="F89" s="52">
        <v>1577</v>
      </c>
      <c r="G89" s="52">
        <v>1707</v>
      </c>
      <c r="H89" s="52">
        <v>1462</v>
      </c>
      <c r="I89" s="52">
        <v>1344</v>
      </c>
      <c r="J89" s="52">
        <v>1419</v>
      </c>
      <c r="K89" s="52">
        <v>1331</v>
      </c>
      <c r="L89" s="52">
        <v>1377</v>
      </c>
      <c r="M89" s="52">
        <v>1269</v>
      </c>
      <c r="N89" s="52">
        <v>1025</v>
      </c>
      <c r="O89" s="52">
        <v>776</v>
      </c>
      <c r="P89" s="52">
        <v>616</v>
      </c>
      <c r="Q89" s="52">
        <v>456</v>
      </c>
      <c r="R89" s="52">
        <v>575</v>
      </c>
      <c r="S89" s="52">
        <f t="shared" si="63"/>
        <v>21659</v>
      </c>
    </row>
    <row r="90" spans="1:19" ht="15">
      <c r="A90" s="16" t="s">
        <v>172</v>
      </c>
      <c r="B90" s="52">
        <v>73</v>
      </c>
      <c r="C90" s="52">
        <v>74</v>
      </c>
      <c r="D90" s="52">
        <v>69</v>
      </c>
      <c r="E90" s="52">
        <v>67</v>
      </c>
      <c r="F90" s="52">
        <v>66</v>
      </c>
      <c r="G90" s="52">
        <v>72</v>
      </c>
      <c r="H90" s="52">
        <v>61</v>
      </c>
      <c r="I90" s="52">
        <v>56</v>
      </c>
      <c r="J90" s="52">
        <v>60</v>
      </c>
      <c r="K90" s="52">
        <v>56</v>
      </c>
      <c r="L90" s="52">
        <v>58</v>
      </c>
      <c r="M90" s="52">
        <v>53</v>
      </c>
      <c r="N90" s="52">
        <v>44</v>
      </c>
      <c r="O90" s="52">
        <v>33</v>
      </c>
      <c r="P90" s="52">
        <v>26</v>
      </c>
      <c r="Q90" s="52">
        <v>19</v>
      </c>
      <c r="R90" s="52">
        <v>24</v>
      </c>
      <c r="S90" s="52">
        <f t="shared" si="63"/>
        <v>911</v>
      </c>
    </row>
    <row r="91" spans="1:19" ht="15">
      <c r="A91" s="16" t="s">
        <v>63</v>
      </c>
      <c r="B91" s="52">
        <v>52</v>
      </c>
      <c r="C91" s="52">
        <v>52</v>
      </c>
      <c r="D91" s="52">
        <v>48</v>
      </c>
      <c r="E91" s="52">
        <v>47</v>
      </c>
      <c r="F91" s="52">
        <v>47</v>
      </c>
      <c r="G91" s="52">
        <v>51</v>
      </c>
      <c r="H91" s="52">
        <v>43</v>
      </c>
      <c r="I91" s="52">
        <v>40</v>
      </c>
      <c r="J91" s="52">
        <v>42</v>
      </c>
      <c r="K91" s="52">
        <v>40</v>
      </c>
      <c r="L91" s="52">
        <v>41</v>
      </c>
      <c r="M91" s="52">
        <v>38</v>
      </c>
      <c r="N91" s="52">
        <v>30</v>
      </c>
      <c r="O91" s="52">
        <v>23</v>
      </c>
      <c r="P91" s="52">
        <v>18</v>
      </c>
      <c r="Q91" s="52">
        <v>14</v>
      </c>
      <c r="R91" s="52">
        <v>17</v>
      </c>
      <c r="S91" s="52">
        <f t="shared" si="63"/>
        <v>643</v>
      </c>
    </row>
    <row r="92" spans="1:19" ht="15">
      <c r="A92" s="16" t="s">
        <v>64</v>
      </c>
      <c r="B92" s="52">
        <v>90</v>
      </c>
      <c r="C92" s="52">
        <v>91</v>
      </c>
      <c r="D92" s="52">
        <v>85</v>
      </c>
      <c r="E92" s="52">
        <v>83</v>
      </c>
      <c r="F92" s="52">
        <v>82</v>
      </c>
      <c r="G92" s="52">
        <v>88</v>
      </c>
      <c r="H92" s="52">
        <v>76</v>
      </c>
      <c r="I92" s="52">
        <v>70</v>
      </c>
      <c r="J92" s="52">
        <v>74</v>
      </c>
      <c r="K92" s="52">
        <v>69</v>
      </c>
      <c r="L92" s="52">
        <v>71</v>
      </c>
      <c r="M92" s="52">
        <v>66</v>
      </c>
      <c r="N92" s="52">
        <v>53</v>
      </c>
      <c r="O92" s="52">
        <v>40</v>
      </c>
      <c r="P92" s="52">
        <v>32</v>
      </c>
      <c r="Q92" s="52">
        <v>23</v>
      </c>
      <c r="R92" s="52">
        <v>29</v>
      </c>
      <c r="S92" s="52">
        <f t="shared" si="63"/>
        <v>1122</v>
      </c>
    </row>
    <row r="93" spans="1:19" ht="15">
      <c r="A93" s="16" t="s">
        <v>65</v>
      </c>
      <c r="B93" s="52">
        <v>216</v>
      </c>
      <c r="C93" s="52">
        <v>216</v>
      </c>
      <c r="D93" s="52">
        <v>202</v>
      </c>
      <c r="E93" s="52">
        <v>198</v>
      </c>
      <c r="F93" s="52">
        <v>195</v>
      </c>
      <c r="G93" s="52">
        <v>211</v>
      </c>
      <c r="H93" s="52">
        <v>181</v>
      </c>
      <c r="I93" s="52">
        <v>165</v>
      </c>
      <c r="J93" s="52">
        <v>176</v>
      </c>
      <c r="K93" s="52">
        <v>165</v>
      </c>
      <c r="L93" s="52">
        <v>170</v>
      </c>
      <c r="M93" s="52">
        <v>157</v>
      </c>
      <c r="N93" s="52">
        <v>127</v>
      </c>
      <c r="O93" s="52">
        <v>96</v>
      </c>
      <c r="P93" s="52">
        <v>76</v>
      </c>
      <c r="Q93" s="52">
        <v>57</v>
      </c>
      <c r="R93" s="52">
        <v>71</v>
      </c>
      <c r="S93" s="52">
        <f t="shared" si="63"/>
        <v>2679</v>
      </c>
    </row>
    <row r="94" spans="1:19" ht="15">
      <c r="A94" s="16" t="s">
        <v>66</v>
      </c>
      <c r="B94" s="52">
        <v>82</v>
      </c>
      <c r="C94" s="52">
        <v>83</v>
      </c>
      <c r="D94" s="52">
        <v>76</v>
      </c>
      <c r="E94" s="52">
        <v>76</v>
      </c>
      <c r="F94" s="52">
        <v>75</v>
      </c>
      <c r="G94" s="52">
        <v>81</v>
      </c>
      <c r="H94" s="52">
        <v>69</v>
      </c>
      <c r="I94" s="52">
        <v>64</v>
      </c>
      <c r="J94" s="52">
        <v>66</v>
      </c>
      <c r="K94" s="52">
        <v>63</v>
      </c>
      <c r="L94" s="52">
        <v>65</v>
      </c>
      <c r="M94" s="52">
        <v>60</v>
      </c>
      <c r="N94" s="52">
        <v>49</v>
      </c>
      <c r="O94" s="52">
        <v>37</v>
      </c>
      <c r="P94" s="52">
        <v>29</v>
      </c>
      <c r="Q94" s="52">
        <v>22</v>
      </c>
      <c r="R94" s="52">
        <v>27</v>
      </c>
      <c r="S94" s="52">
        <f t="shared" si="63"/>
        <v>1024</v>
      </c>
    </row>
    <row r="95" spans="1:19" ht="15">
      <c r="A95" s="16" t="s">
        <v>67</v>
      </c>
      <c r="B95" s="52">
        <v>18</v>
      </c>
      <c r="C95" s="52">
        <v>18</v>
      </c>
      <c r="D95" s="52">
        <v>17</v>
      </c>
      <c r="E95" s="52">
        <v>16</v>
      </c>
      <c r="F95" s="52">
        <v>16</v>
      </c>
      <c r="G95" s="52">
        <v>17</v>
      </c>
      <c r="H95" s="52">
        <v>15</v>
      </c>
      <c r="I95" s="52">
        <v>14</v>
      </c>
      <c r="J95" s="52">
        <v>14</v>
      </c>
      <c r="K95" s="52">
        <v>12</v>
      </c>
      <c r="L95" s="52">
        <v>14</v>
      </c>
      <c r="M95" s="52">
        <v>13</v>
      </c>
      <c r="N95" s="52">
        <v>10</v>
      </c>
      <c r="O95" s="52">
        <v>8</v>
      </c>
      <c r="P95" s="52">
        <v>6</v>
      </c>
      <c r="Q95" s="52">
        <v>5</v>
      </c>
      <c r="R95" s="52">
        <v>6</v>
      </c>
      <c r="S95" s="52">
        <f t="shared" si="63"/>
        <v>219</v>
      </c>
    </row>
    <row r="96" spans="1:19" ht="15">
      <c r="A96" s="16" t="s">
        <v>68</v>
      </c>
      <c r="B96" s="52">
        <v>26</v>
      </c>
      <c r="C96" s="52">
        <v>26</v>
      </c>
      <c r="D96" s="52">
        <v>24</v>
      </c>
      <c r="E96" s="52">
        <v>24</v>
      </c>
      <c r="F96" s="52">
        <v>23</v>
      </c>
      <c r="G96" s="52">
        <v>25</v>
      </c>
      <c r="H96" s="52">
        <v>22</v>
      </c>
      <c r="I96" s="52">
        <v>20</v>
      </c>
      <c r="J96" s="52">
        <v>21</v>
      </c>
      <c r="K96" s="52">
        <v>20</v>
      </c>
      <c r="L96" s="52">
        <v>20</v>
      </c>
      <c r="M96" s="52">
        <v>19</v>
      </c>
      <c r="N96" s="52">
        <v>15</v>
      </c>
      <c r="O96" s="52">
        <v>12</v>
      </c>
      <c r="P96" s="52">
        <v>9</v>
      </c>
      <c r="Q96" s="52">
        <v>6</v>
      </c>
      <c r="R96" s="52">
        <v>9</v>
      </c>
      <c r="S96" s="52">
        <f t="shared" si="63"/>
        <v>321</v>
      </c>
    </row>
    <row r="97" spans="1:19" ht="15">
      <c r="A97" s="16" t="s">
        <v>69</v>
      </c>
      <c r="B97" s="52">
        <v>9</v>
      </c>
      <c r="C97" s="52">
        <v>9</v>
      </c>
      <c r="D97" s="52">
        <v>8</v>
      </c>
      <c r="E97" s="52">
        <v>8</v>
      </c>
      <c r="F97" s="52">
        <v>8</v>
      </c>
      <c r="G97" s="52">
        <v>8</v>
      </c>
      <c r="H97" s="52">
        <v>7</v>
      </c>
      <c r="I97" s="52">
        <v>7</v>
      </c>
      <c r="J97" s="52">
        <v>7</v>
      </c>
      <c r="K97" s="52">
        <v>7</v>
      </c>
      <c r="L97" s="52">
        <v>7</v>
      </c>
      <c r="M97" s="52">
        <v>6</v>
      </c>
      <c r="N97" s="52">
        <v>5</v>
      </c>
      <c r="O97" s="52">
        <v>4</v>
      </c>
      <c r="P97" s="52">
        <v>3</v>
      </c>
      <c r="Q97" s="52">
        <v>2</v>
      </c>
      <c r="R97" s="52">
        <v>2</v>
      </c>
      <c r="S97" s="52">
        <f t="shared" si="63"/>
        <v>107</v>
      </c>
    </row>
    <row r="98" spans="1:19" ht="15">
      <c r="A98" s="16" t="s">
        <v>70</v>
      </c>
      <c r="B98" s="52">
        <v>52</v>
      </c>
      <c r="C98" s="52">
        <v>51</v>
      </c>
      <c r="D98" s="52">
        <v>49</v>
      </c>
      <c r="E98" s="52">
        <v>48</v>
      </c>
      <c r="F98" s="52">
        <v>47</v>
      </c>
      <c r="G98" s="52">
        <v>51</v>
      </c>
      <c r="H98" s="52">
        <v>43</v>
      </c>
      <c r="I98" s="52">
        <v>40</v>
      </c>
      <c r="J98" s="52">
        <v>42</v>
      </c>
      <c r="K98" s="52">
        <v>39</v>
      </c>
      <c r="L98" s="52">
        <v>41</v>
      </c>
      <c r="M98" s="52">
        <v>38</v>
      </c>
      <c r="N98" s="52">
        <v>29</v>
      </c>
      <c r="O98" s="52">
        <v>23</v>
      </c>
      <c r="P98" s="52">
        <v>19</v>
      </c>
      <c r="Q98" s="52">
        <v>14</v>
      </c>
      <c r="R98" s="52">
        <v>18</v>
      </c>
      <c r="S98" s="52">
        <f t="shared" si="63"/>
        <v>644</v>
      </c>
    </row>
    <row r="99" spans="1:19" ht="15">
      <c r="A99" s="16" t="s">
        <v>71</v>
      </c>
      <c r="B99" s="52">
        <v>99</v>
      </c>
      <c r="C99" s="52">
        <v>99</v>
      </c>
      <c r="D99" s="52">
        <v>93</v>
      </c>
      <c r="E99" s="52">
        <v>91</v>
      </c>
      <c r="F99" s="52">
        <v>90</v>
      </c>
      <c r="G99" s="52">
        <v>97</v>
      </c>
      <c r="H99" s="52">
        <v>83</v>
      </c>
      <c r="I99" s="52">
        <v>76</v>
      </c>
      <c r="J99" s="52">
        <v>81</v>
      </c>
      <c r="K99" s="52">
        <v>76</v>
      </c>
      <c r="L99" s="52">
        <v>79</v>
      </c>
      <c r="M99" s="52">
        <v>71</v>
      </c>
      <c r="N99" s="52">
        <v>58</v>
      </c>
      <c r="O99" s="52">
        <v>45</v>
      </c>
      <c r="P99" s="52">
        <v>34</v>
      </c>
      <c r="Q99" s="52">
        <v>25</v>
      </c>
      <c r="R99" s="52">
        <v>32</v>
      </c>
      <c r="S99" s="52">
        <f t="shared" si="63"/>
        <v>1229</v>
      </c>
    </row>
    <row r="100" spans="1:19" ht="15.75" thickBot="1">
      <c r="A100" s="29" t="s">
        <v>72</v>
      </c>
      <c r="B100" s="53">
        <v>181</v>
      </c>
      <c r="C100" s="53">
        <v>183</v>
      </c>
      <c r="D100" s="53">
        <v>170</v>
      </c>
      <c r="E100" s="53">
        <v>167</v>
      </c>
      <c r="F100" s="53">
        <v>164</v>
      </c>
      <c r="G100" s="53">
        <v>178</v>
      </c>
      <c r="H100" s="53">
        <v>152</v>
      </c>
      <c r="I100" s="53">
        <v>140</v>
      </c>
      <c r="J100" s="53">
        <v>148</v>
      </c>
      <c r="K100" s="53">
        <v>139</v>
      </c>
      <c r="L100" s="53">
        <v>144</v>
      </c>
      <c r="M100" s="53">
        <v>132</v>
      </c>
      <c r="N100" s="53">
        <v>106</v>
      </c>
      <c r="O100" s="53">
        <v>80</v>
      </c>
      <c r="P100" s="53">
        <v>64</v>
      </c>
      <c r="Q100" s="53">
        <v>48</v>
      </c>
      <c r="R100" s="53">
        <v>61</v>
      </c>
      <c r="S100" s="53">
        <f t="shared" si="63"/>
        <v>2257</v>
      </c>
    </row>
    <row r="101" spans="1:19" ht="15.75" thickBot="1">
      <c r="A101" s="5"/>
      <c r="B101" s="5" t="s">
        <v>176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6.5" thickBot="1">
      <c r="A102" s="21" t="s">
        <v>73</v>
      </c>
      <c r="B102" s="22">
        <f>SUM(B103:B109)</f>
        <v>92</v>
      </c>
      <c r="C102" s="22">
        <f aca="true" t="shared" si="65" ref="C102:R102">SUM(C103:C109)</f>
        <v>123</v>
      </c>
      <c r="D102" s="22">
        <f t="shared" si="65"/>
        <v>154</v>
      </c>
      <c r="E102" s="22">
        <f t="shared" si="65"/>
        <v>110</v>
      </c>
      <c r="F102" s="22">
        <f t="shared" si="65"/>
        <v>117</v>
      </c>
      <c r="G102" s="22">
        <f t="shared" si="65"/>
        <v>132</v>
      </c>
      <c r="H102" s="22">
        <f t="shared" si="65"/>
        <v>140</v>
      </c>
      <c r="I102" s="22">
        <f t="shared" si="65"/>
        <v>119</v>
      </c>
      <c r="J102" s="22">
        <f t="shared" si="65"/>
        <v>128</v>
      </c>
      <c r="K102" s="22">
        <f t="shared" si="65"/>
        <v>142</v>
      </c>
      <c r="L102" s="22">
        <f t="shared" si="65"/>
        <v>162</v>
      </c>
      <c r="M102" s="22">
        <f t="shared" si="65"/>
        <v>165</v>
      </c>
      <c r="N102" s="22">
        <f t="shared" si="65"/>
        <v>166</v>
      </c>
      <c r="O102" s="22">
        <f t="shared" si="65"/>
        <v>105</v>
      </c>
      <c r="P102" s="22">
        <f t="shared" si="65"/>
        <v>108</v>
      </c>
      <c r="Q102" s="22">
        <f t="shared" si="65"/>
        <v>81</v>
      </c>
      <c r="R102" s="22">
        <f t="shared" si="65"/>
        <v>94</v>
      </c>
      <c r="S102" s="22">
        <f aca="true" t="shared" si="66" ref="S102:S109">SUM(B102:R102)</f>
        <v>2138</v>
      </c>
    </row>
    <row r="103" spans="1:19" ht="30">
      <c r="A103" s="31" t="s">
        <v>165</v>
      </c>
      <c r="B103" s="51">
        <v>28</v>
      </c>
      <c r="C103" s="51">
        <v>38</v>
      </c>
      <c r="D103" s="51">
        <v>47</v>
      </c>
      <c r="E103" s="51">
        <v>34</v>
      </c>
      <c r="F103" s="51">
        <v>36</v>
      </c>
      <c r="G103" s="51">
        <v>41</v>
      </c>
      <c r="H103" s="51">
        <v>43</v>
      </c>
      <c r="I103" s="51">
        <v>37</v>
      </c>
      <c r="J103" s="51">
        <v>39</v>
      </c>
      <c r="K103" s="51">
        <v>44</v>
      </c>
      <c r="L103" s="51">
        <v>50</v>
      </c>
      <c r="M103" s="51">
        <v>51</v>
      </c>
      <c r="N103" s="51">
        <v>51</v>
      </c>
      <c r="O103" s="51">
        <v>32</v>
      </c>
      <c r="P103" s="51">
        <v>33</v>
      </c>
      <c r="Q103" s="51">
        <v>25</v>
      </c>
      <c r="R103" s="51">
        <v>28</v>
      </c>
      <c r="S103" s="51">
        <f t="shared" si="66"/>
        <v>657</v>
      </c>
    </row>
    <row r="104" spans="1:19" ht="15">
      <c r="A104" s="16" t="s">
        <v>74</v>
      </c>
      <c r="B104" s="52">
        <v>7</v>
      </c>
      <c r="C104" s="52">
        <v>9</v>
      </c>
      <c r="D104" s="52">
        <v>11</v>
      </c>
      <c r="E104" s="52">
        <v>8</v>
      </c>
      <c r="F104" s="52">
        <v>8</v>
      </c>
      <c r="G104" s="52">
        <v>10</v>
      </c>
      <c r="H104" s="52">
        <v>10</v>
      </c>
      <c r="I104" s="52">
        <v>9</v>
      </c>
      <c r="J104" s="52">
        <v>9</v>
      </c>
      <c r="K104" s="52">
        <v>10</v>
      </c>
      <c r="L104" s="52">
        <v>12</v>
      </c>
      <c r="M104" s="52">
        <v>12</v>
      </c>
      <c r="N104" s="52">
        <v>12</v>
      </c>
      <c r="O104" s="52">
        <v>8</v>
      </c>
      <c r="P104" s="52">
        <v>7</v>
      </c>
      <c r="Q104" s="52">
        <v>5</v>
      </c>
      <c r="R104" s="52">
        <v>7</v>
      </c>
      <c r="S104" s="52">
        <f t="shared" si="66"/>
        <v>154</v>
      </c>
    </row>
    <row r="105" spans="1:19" ht="15">
      <c r="A105" s="16" t="s">
        <v>75</v>
      </c>
      <c r="B105" s="52">
        <v>10</v>
      </c>
      <c r="C105" s="52">
        <v>14</v>
      </c>
      <c r="D105" s="52">
        <v>17</v>
      </c>
      <c r="E105" s="52">
        <v>12</v>
      </c>
      <c r="F105" s="52">
        <v>13</v>
      </c>
      <c r="G105" s="52">
        <v>14</v>
      </c>
      <c r="H105" s="52">
        <v>15</v>
      </c>
      <c r="I105" s="52">
        <v>13</v>
      </c>
      <c r="J105" s="52">
        <v>14</v>
      </c>
      <c r="K105" s="52">
        <v>15</v>
      </c>
      <c r="L105" s="52">
        <v>17</v>
      </c>
      <c r="M105" s="52">
        <v>18</v>
      </c>
      <c r="N105" s="52">
        <v>17</v>
      </c>
      <c r="O105" s="52">
        <v>11</v>
      </c>
      <c r="P105" s="52">
        <v>12</v>
      </c>
      <c r="Q105" s="52">
        <v>9</v>
      </c>
      <c r="R105" s="52">
        <v>10</v>
      </c>
      <c r="S105" s="52">
        <f t="shared" si="66"/>
        <v>231</v>
      </c>
    </row>
    <row r="106" spans="1:19" ht="15">
      <c r="A106" s="16" t="s">
        <v>76</v>
      </c>
      <c r="B106" s="52">
        <v>7</v>
      </c>
      <c r="C106" s="52">
        <v>9</v>
      </c>
      <c r="D106" s="52">
        <v>12</v>
      </c>
      <c r="E106" s="52">
        <v>8</v>
      </c>
      <c r="F106" s="52">
        <v>9</v>
      </c>
      <c r="G106" s="52">
        <v>10</v>
      </c>
      <c r="H106" s="52">
        <v>11</v>
      </c>
      <c r="I106" s="52">
        <v>9</v>
      </c>
      <c r="J106" s="52">
        <v>10</v>
      </c>
      <c r="K106" s="52">
        <v>11</v>
      </c>
      <c r="L106" s="52">
        <v>12</v>
      </c>
      <c r="M106" s="52">
        <v>13</v>
      </c>
      <c r="N106" s="52">
        <v>12</v>
      </c>
      <c r="O106" s="52">
        <v>8</v>
      </c>
      <c r="P106" s="52">
        <v>8</v>
      </c>
      <c r="Q106" s="52">
        <v>6</v>
      </c>
      <c r="R106" s="52">
        <v>7</v>
      </c>
      <c r="S106" s="52">
        <f t="shared" si="66"/>
        <v>162</v>
      </c>
    </row>
    <row r="107" spans="1:19" ht="15">
      <c r="A107" s="16" t="s">
        <v>77</v>
      </c>
      <c r="B107" s="52">
        <v>15</v>
      </c>
      <c r="C107" s="52">
        <v>20</v>
      </c>
      <c r="D107" s="52">
        <v>26</v>
      </c>
      <c r="E107" s="52">
        <v>18</v>
      </c>
      <c r="F107" s="52">
        <v>19</v>
      </c>
      <c r="G107" s="52">
        <v>21</v>
      </c>
      <c r="H107" s="52">
        <v>23</v>
      </c>
      <c r="I107" s="52">
        <v>20</v>
      </c>
      <c r="J107" s="52">
        <v>21</v>
      </c>
      <c r="K107" s="52">
        <v>24</v>
      </c>
      <c r="L107" s="52">
        <v>27</v>
      </c>
      <c r="M107" s="52">
        <v>27</v>
      </c>
      <c r="N107" s="52">
        <v>28</v>
      </c>
      <c r="O107" s="52">
        <v>17</v>
      </c>
      <c r="P107" s="52">
        <v>19</v>
      </c>
      <c r="Q107" s="52">
        <v>14</v>
      </c>
      <c r="R107" s="52">
        <v>16</v>
      </c>
      <c r="S107" s="52">
        <f t="shared" si="66"/>
        <v>355</v>
      </c>
    </row>
    <row r="108" spans="1:19" ht="15">
      <c r="A108" s="16" t="s">
        <v>78</v>
      </c>
      <c r="B108" s="52">
        <v>18</v>
      </c>
      <c r="C108" s="52">
        <v>24</v>
      </c>
      <c r="D108" s="52">
        <v>30</v>
      </c>
      <c r="E108" s="52">
        <v>22</v>
      </c>
      <c r="F108" s="52">
        <v>23</v>
      </c>
      <c r="G108" s="52">
        <v>26</v>
      </c>
      <c r="H108" s="52">
        <v>28</v>
      </c>
      <c r="I108" s="52">
        <v>22</v>
      </c>
      <c r="J108" s="52">
        <v>25</v>
      </c>
      <c r="K108" s="52">
        <v>28</v>
      </c>
      <c r="L108" s="52">
        <v>32</v>
      </c>
      <c r="M108" s="52">
        <v>32</v>
      </c>
      <c r="N108" s="52">
        <v>34</v>
      </c>
      <c r="O108" s="52">
        <v>21</v>
      </c>
      <c r="P108" s="52">
        <v>21</v>
      </c>
      <c r="Q108" s="52">
        <v>16</v>
      </c>
      <c r="R108" s="52">
        <v>19</v>
      </c>
      <c r="S108" s="52">
        <f t="shared" si="66"/>
        <v>421</v>
      </c>
    </row>
    <row r="109" spans="1:19" ht="15.75" thickBot="1">
      <c r="A109" s="29" t="s">
        <v>79</v>
      </c>
      <c r="B109" s="53">
        <v>7</v>
      </c>
      <c r="C109" s="53">
        <v>9</v>
      </c>
      <c r="D109" s="53">
        <v>11</v>
      </c>
      <c r="E109" s="53">
        <v>8</v>
      </c>
      <c r="F109" s="53">
        <v>9</v>
      </c>
      <c r="G109" s="53">
        <v>10</v>
      </c>
      <c r="H109" s="53">
        <v>10</v>
      </c>
      <c r="I109" s="53">
        <v>9</v>
      </c>
      <c r="J109" s="53">
        <v>10</v>
      </c>
      <c r="K109" s="53">
        <v>10</v>
      </c>
      <c r="L109" s="53">
        <v>12</v>
      </c>
      <c r="M109" s="53">
        <v>12</v>
      </c>
      <c r="N109" s="53">
        <v>12</v>
      </c>
      <c r="O109" s="53">
        <v>8</v>
      </c>
      <c r="P109" s="53">
        <v>8</v>
      </c>
      <c r="Q109" s="53">
        <v>6</v>
      </c>
      <c r="R109" s="53">
        <v>7</v>
      </c>
      <c r="S109" s="53">
        <f t="shared" si="66"/>
        <v>158</v>
      </c>
    </row>
    <row r="110" spans="1:19" ht="15.75" thickBo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6.5" thickBot="1">
      <c r="A111" s="21" t="s">
        <v>80</v>
      </c>
      <c r="B111" s="22">
        <f>SUM(B112:B124)</f>
        <v>1223</v>
      </c>
      <c r="C111" s="22">
        <f aca="true" t="shared" si="67" ref="C111:R111">SUM(C112:C124)</f>
        <v>1177</v>
      </c>
      <c r="D111" s="22">
        <f t="shared" si="67"/>
        <v>1123</v>
      </c>
      <c r="E111" s="22">
        <f t="shared" si="67"/>
        <v>1087</v>
      </c>
      <c r="F111" s="22">
        <f t="shared" si="67"/>
        <v>1019</v>
      </c>
      <c r="G111" s="22">
        <f t="shared" si="67"/>
        <v>1028</v>
      </c>
      <c r="H111" s="22">
        <f t="shared" si="67"/>
        <v>917</v>
      </c>
      <c r="I111" s="22">
        <f t="shared" si="67"/>
        <v>917</v>
      </c>
      <c r="J111" s="22">
        <f t="shared" si="67"/>
        <v>953</v>
      </c>
      <c r="K111" s="22">
        <f t="shared" si="67"/>
        <v>1079</v>
      </c>
      <c r="L111" s="22">
        <f t="shared" si="67"/>
        <v>1092</v>
      </c>
      <c r="M111" s="22">
        <f t="shared" si="67"/>
        <v>932</v>
      </c>
      <c r="N111" s="22">
        <f t="shared" si="67"/>
        <v>773</v>
      </c>
      <c r="O111" s="22">
        <f t="shared" si="67"/>
        <v>592</v>
      </c>
      <c r="P111" s="22">
        <f t="shared" si="67"/>
        <v>520</v>
      </c>
      <c r="Q111" s="22">
        <f t="shared" si="67"/>
        <v>396</v>
      </c>
      <c r="R111" s="22">
        <f t="shared" si="67"/>
        <v>442</v>
      </c>
      <c r="S111" s="22">
        <f aca="true" t="shared" si="68" ref="S111:S124">SUM(B111:R111)</f>
        <v>15270</v>
      </c>
    </row>
    <row r="112" spans="1:19" ht="15">
      <c r="A112" s="25" t="s">
        <v>166</v>
      </c>
      <c r="B112" s="51">
        <v>278</v>
      </c>
      <c r="C112" s="51">
        <v>268</v>
      </c>
      <c r="D112" s="51">
        <v>255</v>
      </c>
      <c r="E112" s="51">
        <v>247</v>
      </c>
      <c r="F112" s="51">
        <v>232</v>
      </c>
      <c r="G112" s="51">
        <v>234</v>
      </c>
      <c r="H112" s="51">
        <v>209</v>
      </c>
      <c r="I112" s="51">
        <v>209</v>
      </c>
      <c r="J112" s="51">
        <v>217</v>
      </c>
      <c r="K112" s="51">
        <v>245</v>
      </c>
      <c r="L112" s="51">
        <v>248</v>
      </c>
      <c r="M112" s="51">
        <v>212</v>
      </c>
      <c r="N112" s="51">
        <v>176</v>
      </c>
      <c r="O112" s="51">
        <v>135</v>
      </c>
      <c r="P112" s="51">
        <v>119</v>
      </c>
      <c r="Q112" s="51">
        <v>88</v>
      </c>
      <c r="R112" s="51">
        <v>101</v>
      </c>
      <c r="S112" s="51">
        <f t="shared" si="68"/>
        <v>3473</v>
      </c>
    </row>
    <row r="113" spans="1:19" ht="30">
      <c r="A113" s="31" t="s">
        <v>167</v>
      </c>
      <c r="B113" s="52">
        <v>151</v>
      </c>
      <c r="C113" s="52">
        <v>144</v>
      </c>
      <c r="D113" s="52">
        <v>138</v>
      </c>
      <c r="E113" s="52">
        <v>133</v>
      </c>
      <c r="F113" s="52">
        <v>125</v>
      </c>
      <c r="G113" s="52">
        <v>126</v>
      </c>
      <c r="H113" s="52">
        <v>112</v>
      </c>
      <c r="I113" s="52">
        <v>112</v>
      </c>
      <c r="J113" s="52">
        <v>117</v>
      </c>
      <c r="K113" s="52">
        <v>132</v>
      </c>
      <c r="L113" s="52">
        <v>134</v>
      </c>
      <c r="M113" s="52">
        <v>114</v>
      </c>
      <c r="N113" s="52">
        <v>95</v>
      </c>
      <c r="O113" s="52">
        <v>73</v>
      </c>
      <c r="P113" s="52">
        <v>65</v>
      </c>
      <c r="Q113" s="52">
        <v>48</v>
      </c>
      <c r="R113" s="52">
        <v>54</v>
      </c>
      <c r="S113" s="52">
        <f t="shared" si="68"/>
        <v>1873</v>
      </c>
    </row>
    <row r="114" spans="1:19" ht="30">
      <c r="A114" s="31" t="s">
        <v>168</v>
      </c>
      <c r="B114" s="52">
        <v>104</v>
      </c>
      <c r="C114" s="52">
        <v>100</v>
      </c>
      <c r="D114" s="52">
        <v>96</v>
      </c>
      <c r="E114" s="52">
        <v>93</v>
      </c>
      <c r="F114" s="52">
        <v>87</v>
      </c>
      <c r="G114" s="52">
        <v>88</v>
      </c>
      <c r="H114" s="52">
        <v>78</v>
      </c>
      <c r="I114" s="52">
        <v>78</v>
      </c>
      <c r="J114" s="52">
        <v>81</v>
      </c>
      <c r="K114" s="52">
        <v>92</v>
      </c>
      <c r="L114" s="52">
        <v>93</v>
      </c>
      <c r="M114" s="52">
        <v>80</v>
      </c>
      <c r="N114" s="52">
        <v>66</v>
      </c>
      <c r="O114" s="52">
        <v>51</v>
      </c>
      <c r="P114" s="52">
        <v>44</v>
      </c>
      <c r="Q114" s="52">
        <v>35</v>
      </c>
      <c r="R114" s="52">
        <v>38</v>
      </c>
      <c r="S114" s="52">
        <f t="shared" si="68"/>
        <v>1304</v>
      </c>
    </row>
    <row r="115" spans="1:19" ht="30">
      <c r="A115" s="31" t="s">
        <v>169</v>
      </c>
      <c r="B115" s="52">
        <v>247</v>
      </c>
      <c r="C115" s="52">
        <v>238</v>
      </c>
      <c r="D115" s="52">
        <v>227</v>
      </c>
      <c r="E115" s="52">
        <v>220</v>
      </c>
      <c r="F115" s="52">
        <v>206</v>
      </c>
      <c r="G115" s="52">
        <v>208</v>
      </c>
      <c r="H115" s="52">
        <v>186</v>
      </c>
      <c r="I115" s="52">
        <v>186</v>
      </c>
      <c r="J115" s="52">
        <v>193</v>
      </c>
      <c r="K115" s="52">
        <v>218</v>
      </c>
      <c r="L115" s="52">
        <v>221</v>
      </c>
      <c r="M115" s="52">
        <v>189</v>
      </c>
      <c r="N115" s="52">
        <v>157</v>
      </c>
      <c r="O115" s="52">
        <v>120</v>
      </c>
      <c r="P115" s="52">
        <v>106</v>
      </c>
      <c r="Q115" s="52">
        <v>80</v>
      </c>
      <c r="R115" s="52">
        <v>88</v>
      </c>
      <c r="S115" s="52">
        <f t="shared" si="68"/>
        <v>3090</v>
      </c>
    </row>
    <row r="116" spans="1:19" ht="15">
      <c r="A116" s="27" t="s">
        <v>81</v>
      </c>
      <c r="B116" s="52">
        <v>24</v>
      </c>
      <c r="C116" s="52">
        <v>23</v>
      </c>
      <c r="D116" s="52">
        <v>22</v>
      </c>
      <c r="E116" s="52">
        <v>21</v>
      </c>
      <c r="F116" s="52">
        <v>20</v>
      </c>
      <c r="G116" s="52">
        <v>20</v>
      </c>
      <c r="H116" s="52">
        <v>18</v>
      </c>
      <c r="I116" s="52">
        <v>18</v>
      </c>
      <c r="J116" s="52">
        <v>19</v>
      </c>
      <c r="K116" s="52">
        <v>21</v>
      </c>
      <c r="L116" s="52">
        <v>21</v>
      </c>
      <c r="M116" s="52">
        <v>18</v>
      </c>
      <c r="N116" s="52">
        <v>15</v>
      </c>
      <c r="O116" s="52">
        <v>11</v>
      </c>
      <c r="P116" s="52">
        <v>9</v>
      </c>
      <c r="Q116" s="52">
        <v>8</v>
      </c>
      <c r="R116" s="52">
        <v>9</v>
      </c>
      <c r="S116" s="52">
        <f t="shared" si="68"/>
        <v>297</v>
      </c>
    </row>
    <row r="117" spans="1:19" ht="15">
      <c r="A117" s="27" t="s">
        <v>82</v>
      </c>
      <c r="B117" s="52">
        <v>47</v>
      </c>
      <c r="C117" s="52">
        <v>45</v>
      </c>
      <c r="D117" s="52">
        <v>43</v>
      </c>
      <c r="E117" s="52">
        <v>42</v>
      </c>
      <c r="F117" s="52">
        <v>39</v>
      </c>
      <c r="G117" s="52">
        <v>40</v>
      </c>
      <c r="H117" s="52">
        <v>35</v>
      </c>
      <c r="I117" s="52">
        <v>35</v>
      </c>
      <c r="J117" s="52">
        <v>37</v>
      </c>
      <c r="K117" s="52">
        <v>42</v>
      </c>
      <c r="L117" s="52">
        <v>42</v>
      </c>
      <c r="M117" s="52">
        <v>36</v>
      </c>
      <c r="N117" s="52">
        <v>30</v>
      </c>
      <c r="O117" s="52">
        <v>23</v>
      </c>
      <c r="P117" s="52">
        <v>20</v>
      </c>
      <c r="Q117" s="52">
        <v>15</v>
      </c>
      <c r="R117" s="52">
        <v>17</v>
      </c>
      <c r="S117" s="52">
        <f t="shared" si="68"/>
        <v>588</v>
      </c>
    </row>
    <row r="118" spans="1:19" ht="15">
      <c r="A118" s="27" t="s">
        <v>83</v>
      </c>
      <c r="B118" s="52">
        <v>59</v>
      </c>
      <c r="C118" s="52">
        <v>57</v>
      </c>
      <c r="D118" s="52">
        <v>55</v>
      </c>
      <c r="E118" s="52">
        <v>52</v>
      </c>
      <c r="F118" s="52">
        <v>49</v>
      </c>
      <c r="G118" s="52">
        <v>49</v>
      </c>
      <c r="H118" s="52">
        <v>44</v>
      </c>
      <c r="I118" s="52">
        <v>44</v>
      </c>
      <c r="J118" s="52">
        <v>46</v>
      </c>
      <c r="K118" s="52">
        <v>52</v>
      </c>
      <c r="L118" s="52">
        <v>53</v>
      </c>
      <c r="M118" s="52">
        <v>45</v>
      </c>
      <c r="N118" s="52">
        <v>37</v>
      </c>
      <c r="O118" s="52">
        <v>27</v>
      </c>
      <c r="P118" s="52">
        <v>25</v>
      </c>
      <c r="Q118" s="52">
        <v>20</v>
      </c>
      <c r="R118" s="52">
        <v>21</v>
      </c>
      <c r="S118" s="52">
        <f t="shared" si="68"/>
        <v>735</v>
      </c>
    </row>
    <row r="119" spans="1:19" ht="15">
      <c r="A119" s="27" t="s">
        <v>84</v>
      </c>
      <c r="B119" s="52">
        <v>24</v>
      </c>
      <c r="C119" s="52">
        <v>24</v>
      </c>
      <c r="D119" s="52">
        <v>22</v>
      </c>
      <c r="E119" s="52">
        <v>22</v>
      </c>
      <c r="F119" s="52">
        <v>20</v>
      </c>
      <c r="G119" s="52">
        <v>21</v>
      </c>
      <c r="H119" s="52">
        <v>18</v>
      </c>
      <c r="I119" s="52">
        <v>18</v>
      </c>
      <c r="J119" s="52">
        <v>19</v>
      </c>
      <c r="K119" s="52">
        <v>22</v>
      </c>
      <c r="L119" s="52">
        <v>22</v>
      </c>
      <c r="M119" s="52">
        <v>19</v>
      </c>
      <c r="N119" s="52">
        <v>15</v>
      </c>
      <c r="O119" s="52">
        <v>12</v>
      </c>
      <c r="P119" s="52">
        <v>10</v>
      </c>
      <c r="Q119" s="52">
        <v>8</v>
      </c>
      <c r="R119" s="52">
        <v>9</v>
      </c>
      <c r="S119" s="52">
        <f t="shared" si="68"/>
        <v>305</v>
      </c>
    </row>
    <row r="120" spans="1:19" ht="15">
      <c r="A120" s="27" t="s">
        <v>85</v>
      </c>
      <c r="B120" s="52">
        <v>40</v>
      </c>
      <c r="C120" s="52">
        <v>39</v>
      </c>
      <c r="D120" s="52">
        <v>38</v>
      </c>
      <c r="E120" s="52">
        <v>36</v>
      </c>
      <c r="F120" s="52">
        <v>34</v>
      </c>
      <c r="G120" s="52">
        <v>34</v>
      </c>
      <c r="H120" s="52">
        <v>30</v>
      </c>
      <c r="I120" s="52">
        <v>30</v>
      </c>
      <c r="J120" s="52">
        <v>32</v>
      </c>
      <c r="K120" s="52">
        <v>36</v>
      </c>
      <c r="L120" s="52">
        <v>36</v>
      </c>
      <c r="M120" s="52">
        <v>30</v>
      </c>
      <c r="N120" s="52">
        <v>25</v>
      </c>
      <c r="O120" s="52">
        <v>20</v>
      </c>
      <c r="P120" s="52">
        <v>17</v>
      </c>
      <c r="Q120" s="52">
        <v>13</v>
      </c>
      <c r="R120" s="52">
        <v>15</v>
      </c>
      <c r="S120" s="52">
        <f t="shared" si="68"/>
        <v>505</v>
      </c>
    </row>
    <row r="121" spans="1:19" ht="15">
      <c r="A121" s="27" t="s">
        <v>86</v>
      </c>
      <c r="B121" s="52">
        <v>89</v>
      </c>
      <c r="C121" s="52">
        <v>85</v>
      </c>
      <c r="D121" s="52">
        <v>81</v>
      </c>
      <c r="E121" s="52">
        <v>79</v>
      </c>
      <c r="F121" s="52">
        <v>74</v>
      </c>
      <c r="G121" s="52">
        <v>75</v>
      </c>
      <c r="H121" s="52">
        <v>67</v>
      </c>
      <c r="I121" s="52">
        <v>67</v>
      </c>
      <c r="J121" s="52">
        <v>69</v>
      </c>
      <c r="K121" s="52">
        <v>78</v>
      </c>
      <c r="L121" s="52">
        <v>79</v>
      </c>
      <c r="M121" s="52">
        <v>68</v>
      </c>
      <c r="N121" s="52">
        <v>56</v>
      </c>
      <c r="O121" s="52">
        <v>42</v>
      </c>
      <c r="P121" s="52">
        <v>38</v>
      </c>
      <c r="Q121" s="52">
        <v>29</v>
      </c>
      <c r="R121" s="52">
        <v>32</v>
      </c>
      <c r="S121" s="52">
        <f t="shared" si="68"/>
        <v>1108</v>
      </c>
    </row>
    <row r="122" spans="1:19" ht="15">
      <c r="A122" s="27" t="s">
        <v>87</v>
      </c>
      <c r="B122" s="52">
        <v>109</v>
      </c>
      <c r="C122" s="52">
        <v>105</v>
      </c>
      <c r="D122" s="52">
        <v>100</v>
      </c>
      <c r="E122" s="52">
        <v>96</v>
      </c>
      <c r="F122" s="52">
        <v>91</v>
      </c>
      <c r="G122" s="52">
        <v>91</v>
      </c>
      <c r="H122" s="52">
        <v>81</v>
      </c>
      <c r="I122" s="52">
        <v>81</v>
      </c>
      <c r="J122" s="52">
        <v>84</v>
      </c>
      <c r="K122" s="52">
        <v>96</v>
      </c>
      <c r="L122" s="52">
        <v>97</v>
      </c>
      <c r="M122" s="52">
        <v>83</v>
      </c>
      <c r="N122" s="52">
        <v>69</v>
      </c>
      <c r="O122" s="52">
        <v>53</v>
      </c>
      <c r="P122" s="52">
        <v>46</v>
      </c>
      <c r="Q122" s="52">
        <v>35</v>
      </c>
      <c r="R122" s="52">
        <v>39</v>
      </c>
      <c r="S122" s="52">
        <f t="shared" si="68"/>
        <v>1356</v>
      </c>
    </row>
    <row r="123" spans="1:19" ht="15">
      <c r="A123" s="27" t="s">
        <v>88</v>
      </c>
      <c r="B123" s="52">
        <v>24</v>
      </c>
      <c r="C123" s="52">
        <v>23</v>
      </c>
      <c r="D123" s="52">
        <v>22</v>
      </c>
      <c r="E123" s="52">
        <v>22</v>
      </c>
      <c r="F123" s="52">
        <v>20</v>
      </c>
      <c r="G123" s="52">
        <v>20</v>
      </c>
      <c r="H123" s="52">
        <v>19</v>
      </c>
      <c r="I123" s="52">
        <v>18</v>
      </c>
      <c r="J123" s="52">
        <v>19</v>
      </c>
      <c r="K123" s="52">
        <v>21</v>
      </c>
      <c r="L123" s="52">
        <v>23</v>
      </c>
      <c r="M123" s="52">
        <v>18</v>
      </c>
      <c r="N123" s="52">
        <v>15</v>
      </c>
      <c r="O123" s="52">
        <v>12</v>
      </c>
      <c r="P123" s="52">
        <v>10</v>
      </c>
      <c r="Q123" s="52">
        <v>8</v>
      </c>
      <c r="R123" s="52">
        <v>9</v>
      </c>
      <c r="S123" s="52">
        <f t="shared" si="68"/>
        <v>303</v>
      </c>
    </row>
    <row r="124" spans="1:19" ht="15.75" thickBot="1">
      <c r="A124" s="29" t="s">
        <v>89</v>
      </c>
      <c r="B124" s="53">
        <v>27</v>
      </c>
      <c r="C124" s="53">
        <v>26</v>
      </c>
      <c r="D124" s="53">
        <v>24</v>
      </c>
      <c r="E124" s="53">
        <v>24</v>
      </c>
      <c r="F124" s="53">
        <v>22</v>
      </c>
      <c r="G124" s="53">
        <v>22</v>
      </c>
      <c r="H124" s="53">
        <v>20</v>
      </c>
      <c r="I124" s="53">
        <v>21</v>
      </c>
      <c r="J124" s="53">
        <v>20</v>
      </c>
      <c r="K124" s="53">
        <v>24</v>
      </c>
      <c r="L124" s="53">
        <v>23</v>
      </c>
      <c r="M124" s="53">
        <v>20</v>
      </c>
      <c r="N124" s="53">
        <v>17</v>
      </c>
      <c r="O124" s="53">
        <v>13</v>
      </c>
      <c r="P124" s="53">
        <v>11</v>
      </c>
      <c r="Q124" s="53">
        <v>9</v>
      </c>
      <c r="R124" s="53">
        <v>10</v>
      </c>
      <c r="S124" s="53">
        <f t="shared" si="68"/>
        <v>333</v>
      </c>
    </row>
    <row r="125" spans="1:19" ht="15.75" thickBot="1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6.5" thickBot="1">
      <c r="A126" s="21" t="s">
        <v>90</v>
      </c>
      <c r="B126" s="48">
        <f>SUM(B127:B140)</f>
        <v>396</v>
      </c>
      <c r="C126" s="48">
        <f aca="true" t="shared" si="69" ref="C126:R126">SUM(C127:C140)</f>
        <v>429</v>
      </c>
      <c r="D126" s="48">
        <f t="shared" si="69"/>
        <v>419</v>
      </c>
      <c r="E126" s="48">
        <f t="shared" si="69"/>
        <v>338</v>
      </c>
      <c r="F126" s="48">
        <f t="shared" si="69"/>
        <v>326</v>
      </c>
      <c r="G126" s="48">
        <f t="shared" si="69"/>
        <v>399</v>
      </c>
      <c r="H126" s="48">
        <f t="shared" si="69"/>
        <v>378</v>
      </c>
      <c r="I126" s="48">
        <f t="shared" si="69"/>
        <v>403</v>
      </c>
      <c r="J126" s="48">
        <f t="shared" si="69"/>
        <v>507</v>
      </c>
      <c r="K126" s="48">
        <f t="shared" si="69"/>
        <v>506</v>
      </c>
      <c r="L126" s="48">
        <f t="shared" si="69"/>
        <v>532</v>
      </c>
      <c r="M126" s="48">
        <f t="shared" si="69"/>
        <v>460</v>
      </c>
      <c r="N126" s="48">
        <f t="shared" si="69"/>
        <v>415</v>
      </c>
      <c r="O126" s="48">
        <f t="shared" si="69"/>
        <v>326</v>
      </c>
      <c r="P126" s="48">
        <f t="shared" si="69"/>
        <v>292</v>
      </c>
      <c r="Q126" s="48">
        <f t="shared" si="69"/>
        <v>256</v>
      </c>
      <c r="R126" s="48">
        <f t="shared" si="69"/>
        <v>274</v>
      </c>
      <c r="S126" s="48">
        <f aca="true" t="shared" si="70" ref="S126:S140">SUM(B126:R126)</f>
        <v>6656</v>
      </c>
    </row>
    <row r="127" spans="1:19" ht="15">
      <c r="A127" s="25" t="s">
        <v>91</v>
      </c>
      <c r="B127" s="51">
        <v>180</v>
      </c>
      <c r="C127" s="51">
        <v>196</v>
      </c>
      <c r="D127" s="51">
        <v>191</v>
      </c>
      <c r="E127" s="51">
        <v>154</v>
      </c>
      <c r="F127" s="51">
        <v>149</v>
      </c>
      <c r="G127" s="51">
        <v>182</v>
      </c>
      <c r="H127" s="51">
        <v>173</v>
      </c>
      <c r="I127" s="51">
        <v>184</v>
      </c>
      <c r="J127" s="51">
        <v>232</v>
      </c>
      <c r="K127" s="51">
        <v>231</v>
      </c>
      <c r="L127" s="51">
        <v>243</v>
      </c>
      <c r="M127" s="51">
        <v>210</v>
      </c>
      <c r="N127" s="51">
        <v>190</v>
      </c>
      <c r="O127" s="51">
        <v>149</v>
      </c>
      <c r="P127" s="51">
        <v>133</v>
      </c>
      <c r="Q127" s="51">
        <v>117</v>
      </c>
      <c r="R127" s="51">
        <v>126</v>
      </c>
      <c r="S127" s="51">
        <f t="shared" si="70"/>
        <v>3040</v>
      </c>
    </row>
    <row r="128" spans="1:19" ht="15">
      <c r="A128" s="27" t="s">
        <v>92</v>
      </c>
      <c r="B128" s="52">
        <v>7</v>
      </c>
      <c r="C128" s="52">
        <v>7</v>
      </c>
      <c r="D128" s="52">
        <v>7</v>
      </c>
      <c r="E128" s="52">
        <v>6</v>
      </c>
      <c r="F128" s="52">
        <v>5</v>
      </c>
      <c r="G128" s="52">
        <v>7</v>
      </c>
      <c r="H128" s="52">
        <v>6</v>
      </c>
      <c r="I128" s="52">
        <v>7</v>
      </c>
      <c r="J128" s="52">
        <v>9</v>
      </c>
      <c r="K128" s="52">
        <v>9</v>
      </c>
      <c r="L128" s="52">
        <v>9</v>
      </c>
      <c r="M128" s="52">
        <v>8</v>
      </c>
      <c r="N128" s="52">
        <v>7</v>
      </c>
      <c r="O128" s="52">
        <v>5</v>
      </c>
      <c r="P128" s="52">
        <v>5</v>
      </c>
      <c r="Q128" s="52">
        <v>4</v>
      </c>
      <c r="R128" s="52">
        <v>4</v>
      </c>
      <c r="S128" s="52">
        <f t="shared" si="70"/>
        <v>112</v>
      </c>
    </row>
    <row r="129" spans="1:19" ht="15">
      <c r="A129" s="27" t="s">
        <v>93</v>
      </c>
      <c r="B129" s="52">
        <v>16</v>
      </c>
      <c r="C129" s="52">
        <v>18</v>
      </c>
      <c r="D129" s="52">
        <v>16</v>
      </c>
      <c r="E129" s="52">
        <v>13</v>
      </c>
      <c r="F129" s="52">
        <v>13</v>
      </c>
      <c r="G129" s="52">
        <v>16</v>
      </c>
      <c r="H129" s="52">
        <v>15</v>
      </c>
      <c r="I129" s="52">
        <v>16</v>
      </c>
      <c r="J129" s="52">
        <v>20</v>
      </c>
      <c r="K129" s="52">
        <v>20</v>
      </c>
      <c r="L129" s="52">
        <v>21</v>
      </c>
      <c r="M129" s="52">
        <v>18</v>
      </c>
      <c r="N129" s="52">
        <v>16</v>
      </c>
      <c r="O129" s="52">
        <v>13</v>
      </c>
      <c r="P129" s="52">
        <v>11</v>
      </c>
      <c r="Q129" s="52">
        <v>9</v>
      </c>
      <c r="R129" s="52">
        <v>10</v>
      </c>
      <c r="S129" s="52">
        <f t="shared" si="70"/>
        <v>261</v>
      </c>
    </row>
    <row r="130" spans="1:19" ht="15">
      <c r="A130" s="27" t="s">
        <v>94</v>
      </c>
      <c r="B130" s="52">
        <v>23</v>
      </c>
      <c r="C130" s="52">
        <v>25</v>
      </c>
      <c r="D130" s="52">
        <v>25</v>
      </c>
      <c r="E130" s="52">
        <v>19</v>
      </c>
      <c r="F130" s="52">
        <v>19</v>
      </c>
      <c r="G130" s="52">
        <v>23</v>
      </c>
      <c r="H130" s="52">
        <v>22</v>
      </c>
      <c r="I130" s="52">
        <v>24</v>
      </c>
      <c r="J130" s="52">
        <v>30</v>
      </c>
      <c r="K130" s="52">
        <v>30</v>
      </c>
      <c r="L130" s="52">
        <v>31</v>
      </c>
      <c r="M130" s="52">
        <v>27</v>
      </c>
      <c r="N130" s="52">
        <v>24</v>
      </c>
      <c r="O130" s="52">
        <v>19</v>
      </c>
      <c r="P130" s="52">
        <v>17</v>
      </c>
      <c r="Q130" s="52">
        <v>15</v>
      </c>
      <c r="R130" s="52">
        <v>16</v>
      </c>
      <c r="S130" s="52">
        <f t="shared" si="70"/>
        <v>389</v>
      </c>
    </row>
    <row r="131" spans="1:19" ht="15">
      <c r="A131" s="27" t="s">
        <v>95</v>
      </c>
      <c r="B131" s="52">
        <v>15</v>
      </c>
      <c r="C131" s="52">
        <v>16</v>
      </c>
      <c r="D131" s="52">
        <v>15</v>
      </c>
      <c r="E131" s="52">
        <v>12</v>
      </c>
      <c r="F131" s="52">
        <v>12</v>
      </c>
      <c r="G131" s="52">
        <v>15</v>
      </c>
      <c r="H131" s="52">
        <v>14</v>
      </c>
      <c r="I131" s="52">
        <v>15</v>
      </c>
      <c r="J131" s="52">
        <v>19</v>
      </c>
      <c r="K131" s="52">
        <v>19</v>
      </c>
      <c r="L131" s="52">
        <v>20</v>
      </c>
      <c r="M131" s="52">
        <v>17</v>
      </c>
      <c r="N131" s="52">
        <v>15</v>
      </c>
      <c r="O131" s="52">
        <v>11</v>
      </c>
      <c r="P131" s="52">
        <v>10</v>
      </c>
      <c r="Q131" s="52">
        <v>9</v>
      </c>
      <c r="R131" s="52">
        <v>10</v>
      </c>
      <c r="S131" s="52">
        <f t="shared" si="70"/>
        <v>244</v>
      </c>
    </row>
    <row r="132" spans="1:19" ht="15">
      <c r="A132" s="27" t="s">
        <v>96</v>
      </c>
      <c r="B132" s="52">
        <v>38</v>
      </c>
      <c r="C132" s="52">
        <v>41</v>
      </c>
      <c r="D132" s="52">
        <v>40</v>
      </c>
      <c r="E132" s="52">
        <v>33</v>
      </c>
      <c r="F132" s="52">
        <v>32</v>
      </c>
      <c r="G132" s="52">
        <v>39</v>
      </c>
      <c r="H132" s="52">
        <v>37</v>
      </c>
      <c r="I132" s="52">
        <v>39</v>
      </c>
      <c r="J132" s="52">
        <v>49</v>
      </c>
      <c r="K132" s="52">
        <v>49</v>
      </c>
      <c r="L132" s="52">
        <v>51</v>
      </c>
      <c r="M132" s="52">
        <v>44</v>
      </c>
      <c r="N132" s="52">
        <v>40</v>
      </c>
      <c r="O132" s="52">
        <v>31</v>
      </c>
      <c r="P132" s="52">
        <v>28</v>
      </c>
      <c r="Q132" s="52">
        <v>25</v>
      </c>
      <c r="R132" s="52">
        <v>27</v>
      </c>
      <c r="S132" s="52">
        <f t="shared" si="70"/>
        <v>643</v>
      </c>
    </row>
    <row r="133" spans="1:19" ht="15">
      <c r="A133" s="27" t="s">
        <v>97</v>
      </c>
      <c r="B133" s="52">
        <v>8</v>
      </c>
      <c r="C133" s="52">
        <v>9</v>
      </c>
      <c r="D133" s="52">
        <v>9</v>
      </c>
      <c r="E133" s="52">
        <v>7</v>
      </c>
      <c r="F133" s="52">
        <v>7</v>
      </c>
      <c r="G133" s="52">
        <v>8</v>
      </c>
      <c r="H133" s="52">
        <v>8</v>
      </c>
      <c r="I133" s="52">
        <v>9</v>
      </c>
      <c r="J133" s="52">
        <v>11</v>
      </c>
      <c r="K133" s="52">
        <v>11</v>
      </c>
      <c r="L133" s="52">
        <v>11</v>
      </c>
      <c r="M133" s="52">
        <v>10</v>
      </c>
      <c r="N133" s="52">
        <v>9</v>
      </c>
      <c r="O133" s="52">
        <v>7</v>
      </c>
      <c r="P133" s="52">
        <v>6</v>
      </c>
      <c r="Q133" s="52">
        <v>6</v>
      </c>
      <c r="R133" s="52">
        <v>6</v>
      </c>
      <c r="S133" s="52">
        <f t="shared" si="70"/>
        <v>142</v>
      </c>
    </row>
    <row r="134" spans="1:19" ht="15">
      <c r="A134" s="27" t="s">
        <v>98</v>
      </c>
      <c r="B134" s="52">
        <v>11</v>
      </c>
      <c r="C134" s="52">
        <v>12</v>
      </c>
      <c r="D134" s="52">
        <v>12</v>
      </c>
      <c r="E134" s="52">
        <v>10</v>
      </c>
      <c r="F134" s="52">
        <v>9</v>
      </c>
      <c r="G134" s="52">
        <v>12</v>
      </c>
      <c r="H134" s="52">
        <v>11</v>
      </c>
      <c r="I134" s="52">
        <v>12</v>
      </c>
      <c r="J134" s="52">
        <v>15</v>
      </c>
      <c r="K134" s="52">
        <v>14</v>
      </c>
      <c r="L134" s="52">
        <v>15</v>
      </c>
      <c r="M134" s="52">
        <v>13</v>
      </c>
      <c r="N134" s="52">
        <v>13</v>
      </c>
      <c r="O134" s="52">
        <v>10</v>
      </c>
      <c r="P134" s="52">
        <v>8</v>
      </c>
      <c r="Q134" s="52">
        <v>7</v>
      </c>
      <c r="R134" s="52">
        <v>8</v>
      </c>
      <c r="S134" s="52">
        <f t="shared" si="70"/>
        <v>192</v>
      </c>
    </row>
    <row r="135" spans="1:19" ht="15">
      <c r="A135" s="27" t="s">
        <v>99</v>
      </c>
      <c r="B135" s="52">
        <v>23</v>
      </c>
      <c r="C135" s="52">
        <v>25</v>
      </c>
      <c r="D135" s="52">
        <v>24</v>
      </c>
      <c r="E135" s="52">
        <v>20</v>
      </c>
      <c r="F135" s="52">
        <v>19</v>
      </c>
      <c r="G135" s="52">
        <v>22</v>
      </c>
      <c r="H135" s="52">
        <v>22</v>
      </c>
      <c r="I135" s="52">
        <v>23</v>
      </c>
      <c r="J135" s="52">
        <v>29</v>
      </c>
      <c r="K135" s="52">
        <v>28</v>
      </c>
      <c r="L135" s="52">
        <v>31</v>
      </c>
      <c r="M135" s="52">
        <v>27</v>
      </c>
      <c r="N135" s="52">
        <v>24</v>
      </c>
      <c r="O135" s="52">
        <v>19</v>
      </c>
      <c r="P135" s="52">
        <v>18</v>
      </c>
      <c r="Q135" s="52">
        <v>15</v>
      </c>
      <c r="R135" s="52">
        <v>16</v>
      </c>
      <c r="S135" s="52">
        <f t="shared" si="70"/>
        <v>385</v>
      </c>
    </row>
    <row r="136" spans="1:19" ht="15">
      <c r="A136" s="27" t="s">
        <v>100</v>
      </c>
      <c r="B136" s="52">
        <v>13</v>
      </c>
      <c r="C136" s="52">
        <v>14</v>
      </c>
      <c r="D136" s="52">
        <v>14</v>
      </c>
      <c r="E136" s="52">
        <v>11</v>
      </c>
      <c r="F136" s="52">
        <v>11</v>
      </c>
      <c r="G136" s="52">
        <v>13</v>
      </c>
      <c r="H136" s="52">
        <v>12</v>
      </c>
      <c r="I136" s="52">
        <v>13</v>
      </c>
      <c r="J136" s="52">
        <v>16</v>
      </c>
      <c r="K136" s="52">
        <v>16</v>
      </c>
      <c r="L136" s="52">
        <v>18</v>
      </c>
      <c r="M136" s="52">
        <v>15</v>
      </c>
      <c r="N136" s="52">
        <v>13</v>
      </c>
      <c r="O136" s="52">
        <v>11</v>
      </c>
      <c r="P136" s="52">
        <v>9</v>
      </c>
      <c r="Q136" s="52">
        <v>8</v>
      </c>
      <c r="R136" s="52">
        <v>9</v>
      </c>
      <c r="S136" s="52">
        <f t="shared" si="70"/>
        <v>216</v>
      </c>
    </row>
    <row r="137" spans="1:19" ht="15">
      <c r="A137" s="27" t="s">
        <v>101</v>
      </c>
      <c r="B137" s="52">
        <v>14</v>
      </c>
      <c r="C137" s="52">
        <v>15</v>
      </c>
      <c r="D137" s="52">
        <v>15</v>
      </c>
      <c r="E137" s="52">
        <v>12</v>
      </c>
      <c r="F137" s="52">
        <v>11</v>
      </c>
      <c r="G137" s="52">
        <v>14</v>
      </c>
      <c r="H137" s="52">
        <v>13</v>
      </c>
      <c r="I137" s="52">
        <v>13</v>
      </c>
      <c r="J137" s="52">
        <v>18</v>
      </c>
      <c r="K137" s="52">
        <v>18</v>
      </c>
      <c r="L137" s="52">
        <v>19</v>
      </c>
      <c r="M137" s="52">
        <v>16</v>
      </c>
      <c r="N137" s="52">
        <v>14</v>
      </c>
      <c r="O137" s="52">
        <v>11</v>
      </c>
      <c r="P137" s="52">
        <v>10</v>
      </c>
      <c r="Q137" s="52">
        <v>9</v>
      </c>
      <c r="R137" s="52">
        <v>10</v>
      </c>
      <c r="S137" s="52">
        <f t="shared" si="70"/>
        <v>232</v>
      </c>
    </row>
    <row r="138" spans="1:19" ht="15">
      <c r="A138" s="27" t="s">
        <v>102</v>
      </c>
      <c r="B138" s="52">
        <v>8</v>
      </c>
      <c r="C138" s="52">
        <v>8</v>
      </c>
      <c r="D138" s="52">
        <v>8</v>
      </c>
      <c r="E138" s="52">
        <v>7</v>
      </c>
      <c r="F138" s="52">
        <v>6</v>
      </c>
      <c r="G138" s="52">
        <v>8</v>
      </c>
      <c r="H138" s="52">
        <v>7</v>
      </c>
      <c r="I138" s="52">
        <v>8</v>
      </c>
      <c r="J138" s="52">
        <v>9</v>
      </c>
      <c r="K138" s="52">
        <v>10</v>
      </c>
      <c r="L138" s="52">
        <v>10</v>
      </c>
      <c r="M138" s="52">
        <v>9</v>
      </c>
      <c r="N138" s="52">
        <v>9</v>
      </c>
      <c r="O138" s="52">
        <v>6</v>
      </c>
      <c r="P138" s="52">
        <v>7</v>
      </c>
      <c r="Q138" s="52">
        <v>6</v>
      </c>
      <c r="R138" s="52">
        <v>5</v>
      </c>
      <c r="S138" s="52">
        <f t="shared" si="70"/>
        <v>131</v>
      </c>
    </row>
    <row r="139" spans="1:19" ht="15">
      <c r="A139" s="27" t="s">
        <v>103</v>
      </c>
      <c r="B139" s="52">
        <v>12</v>
      </c>
      <c r="C139" s="52">
        <v>13</v>
      </c>
      <c r="D139" s="52">
        <v>13</v>
      </c>
      <c r="E139" s="52">
        <v>10</v>
      </c>
      <c r="F139" s="52">
        <v>10</v>
      </c>
      <c r="G139" s="52">
        <v>12</v>
      </c>
      <c r="H139" s="52">
        <v>11</v>
      </c>
      <c r="I139" s="52">
        <v>12</v>
      </c>
      <c r="J139" s="52">
        <v>14</v>
      </c>
      <c r="K139" s="52">
        <v>15</v>
      </c>
      <c r="L139" s="52">
        <v>16</v>
      </c>
      <c r="M139" s="52">
        <v>14</v>
      </c>
      <c r="N139" s="52">
        <v>12</v>
      </c>
      <c r="O139" s="52">
        <v>11</v>
      </c>
      <c r="P139" s="52">
        <v>9</v>
      </c>
      <c r="Q139" s="52">
        <v>8</v>
      </c>
      <c r="R139" s="52">
        <v>8</v>
      </c>
      <c r="S139" s="52">
        <f t="shared" si="70"/>
        <v>200</v>
      </c>
    </row>
    <row r="140" spans="1:19" ht="15.75" thickBot="1">
      <c r="A140" s="29" t="s">
        <v>72</v>
      </c>
      <c r="B140" s="53">
        <v>28</v>
      </c>
      <c r="C140" s="53">
        <v>30</v>
      </c>
      <c r="D140" s="53">
        <v>30</v>
      </c>
      <c r="E140" s="53">
        <v>24</v>
      </c>
      <c r="F140" s="53">
        <v>23</v>
      </c>
      <c r="G140" s="53">
        <v>28</v>
      </c>
      <c r="H140" s="53">
        <v>27</v>
      </c>
      <c r="I140" s="53">
        <v>28</v>
      </c>
      <c r="J140" s="53">
        <v>36</v>
      </c>
      <c r="K140" s="53">
        <v>36</v>
      </c>
      <c r="L140" s="53">
        <v>37</v>
      </c>
      <c r="M140" s="53">
        <v>32</v>
      </c>
      <c r="N140" s="53">
        <v>29</v>
      </c>
      <c r="O140" s="53">
        <v>23</v>
      </c>
      <c r="P140" s="53">
        <v>21</v>
      </c>
      <c r="Q140" s="53">
        <v>18</v>
      </c>
      <c r="R140" s="53">
        <v>19</v>
      </c>
      <c r="S140" s="53">
        <f t="shared" si="70"/>
        <v>469</v>
      </c>
    </row>
    <row r="141" spans="1:19" ht="15.75" thickBot="1">
      <c r="A141" s="3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6.5" thickBot="1">
      <c r="A142" s="21" t="s">
        <v>104</v>
      </c>
      <c r="B142" s="48">
        <f>SUM(B143:B146)</f>
        <v>399</v>
      </c>
      <c r="C142" s="48">
        <f aca="true" t="shared" si="71" ref="C142:R142">SUM(C143:C146)</f>
        <v>458</v>
      </c>
      <c r="D142" s="48">
        <f t="shared" si="71"/>
        <v>415</v>
      </c>
      <c r="E142" s="48">
        <f t="shared" si="71"/>
        <v>348</v>
      </c>
      <c r="F142" s="48">
        <f t="shared" si="71"/>
        <v>316</v>
      </c>
      <c r="G142" s="48">
        <f t="shared" si="71"/>
        <v>350</v>
      </c>
      <c r="H142" s="48">
        <f t="shared" si="71"/>
        <v>348</v>
      </c>
      <c r="I142" s="48">
        <f t="shared" si="71"/>
        <v>336</v>
      </c>
      <c r="J142" s="48">
        <f t="shared" si="71"/>
        <v>325</v>
      </c>
      <c r="K142" s="48">
        <f t="shared" si="71"/>
        <v>344</v>
      </c>
      <c r="L142" s="48">
        <f t="shared" si="71"/>
        <v>365</v>
      </c>
      <c r="M142" s="48">
        <f t="shared" si="71"/>
        <v>326</v>
      </c>
      <c r="N142" s="48">
        <f t="shared" si="71"/>
        <v>298</v>
      </c>
      <c r="O142" s="48">
        <f t="shared" si="71"/>
        <v>268</v>
      </c>
      <c r="P142" s="48">
        <f t="shared" si="71"/>
        <v>218</v>
      </c>
      <c r="Q142" s="48">
        <f t="shared" si="71"/>
        <v>163</v>
      </c>
      <c r="R142" s="48">
        <f t="shared" si="71"/>
        <v>175</v>
      </c>
      <c r="S142" s="48">
        <f>SUM(B142:R142)</f>
        <v>5452</v>
      </c>
    </row>
    <row r="143" spans="1:19" ht="30">
      <c r="A143" s="31" t="s">
        <v>170</v>
      </c>
      <c r="B143" s="51">
        <v>290</v>
      </c>
      <c r="C143" s="51">
        <v>333</v>
      </c>
      <c r="D143" s="51">
        <v>302</v>
      </c>
      <c r="E143" s="51">
        <v>253</v>
      </c>
      <c r="F143" s="51">
        <v>230</v>
      </c>
      <c r="G143" s="51">
        <v>255</v>
      </c>
      <c r="H143" s="51">
        <v>253</v>
      </c>
      <c r="I143" s="51">
        <v>244</v>
      </c>
      <c r="J143" s="51">
        <v>236</v>
      </c>
      <c r="K143" s="51">
        <v>250</v>
      </c>
      <c r="L143" s="51">
        <v>266</v>
      </c>
      <c r="M143" s="51">
        <v>237</v>
      </c>
      <c r="N143" s="51">
        <v>217</v>
      </c>
      <c r="O143" s="51">
        <v>195</v>
      </c>
      <c r="P143" s="51">
        <v>158</v>
      </c>
      <c r="Q143" s="51">
        <v>119</v>
      </c>
      <c r="R143" s="51">
        <v>128</v>
      </c>
      <c r="S143" s="51">
        <f>SUM(B143:R143)</f>
        <v>3966</v>
      </c>
    </row>
    <row r="144" spans="1:19" ht="15">
      <c r="A144" s="27" t="s">
        <v>105</v>
      </c>
      <c r="B144" s="52">
        <v>18</v>
      </c>
      <c r="C144" s="52">
        <v>21</v>
      </c>
      <c r="D144" s="52">
        <v>19</v>
      </c>
      <c r="E144" s="52">
        <v>16</v>
      </c>
      <c r="F144" s="52">
        <v>14</v>
      </c>
      <c r="G144" s="52">
        <v>16</v>
      </c>
      <c r="H144" s="52">
        <v>16</v>
      </c>
      <c r="I144" s="52">
        <v>15</v>
      </c>
      <c r="J144" s="52">
        <v>15</v>
      </c>
      <c r="K144" s="52">
        <v>15</v>
      </c>
      <c r="L144" s="52">
        <v>16</v>
      </c>
      <c r="M144" s="52">
        <v>15</v>
      </c>
      <c r="N144" s="52">
        <v>13</v>
      </c>
      <c r="O144" s="52">
        <v>12</v>
      </c>
      <c r="P144" s="52">
        <v>10</v>
      </c>
      <c r="Q144" s="52">
        <v>6</v>
      </c>
      <c r="R144" s="52">
        <v>7</v>
      </c>
      <c r="S144" s="52">
        <f>SUM(B144:R144)</f>
        <v>244</v>
      </c>
    </row>
    <row r="145" spans="1:19" ht="15">
      <c r="A145" s="27" t="s">
        <v>106</v>
      </c>
      <c r="B145" s="52">
        <v>16</v>
      </c>
      <c r="C145" s="52">
        <v>18</v>
      </c>
      <c r="D145" s="52">
        <v>16</v>
      </c>
      <c r="E145" s="52">
        <v>14</v>
      </c>
      <c r="F145" s="52">
        <v>13</v>
      </c>
      <c r="G145" s="52">
        <v>14</v>
      </c>
      <c r="H145" s="52">
        <v>14</v>
      </c>
      <c r="I145" s="52">
        <v>14</v>
      </c>
      <c r="J145" s="52">
        <v>13</v>
      </c>
      <c r="K145" s="52">
        <v>14</v>
      </c>
      <c r="L145" s="52">
        <v>14</v>
      </c>
      <c r="M145" s="52">
        <v>13</v>
      </c>
      <c r="N145" s="52">
        <v>12</v>
      </c>
      <c r="O145" s="52">
        <v>10</v>
      </c>
      <c r="P145" s="52">
        <v>8</v>
      </c>
      <c r="Q145" s="52">
        <v>6</v>
      </c>
      <c r="R145" s="52">
        <v>7</v>
      </c>
      <c r="S145" s="52">
        <f>SUM(B145:R145)</f>
        <v>216</v>
      </c>
    </row>
    <row r="146" spans="1:19" ht="15.75" thickBot="1">
      <c r="A146" s="29" t="s">
        <v>72</v>
      </c>
      <c r="B146" s="53">
        <v>75</v>
      </c>
      <c r="C146" s="53">
        <v>86</v>
      </c>
      <c r="D146" s="53">
        <v>78</v>
      </c>
      <c r="E146" s="53">
        <v>65</v>
      </c>
      <c r="F146" s="53">
        <v>59</v>
      </c>
      <c r="G146" s="53">
        <v>65</v>
      </c>
      <c r="H146" s="53">
        <v>65</v>
      </c>
      <c r="I146" s="53">
        <v>63</v>
      </c>
      <c r="J146" s="53">
        <v>61</v>
      </c>
      <c r="K146" s="53">
        <v>65</v>
      </c>
      <c r="L146" s="53">
        <v>69</v>
      </c>
      <c r="M146" s="53">
        <v>61</v>
      </c>
      <c r="N146" s="53">
        <v>56</v>
      </c>
      <c r="O146" s="53">
        <v>51</v>
      </c>
      <c r="P146" s="53">
        <v>42</v>
      </c>
      <c r="Q146" s="53">
        <v>32</v>
      </c>
      <c r="R146" s="53">
        <v>33</v>
      </c>
      <c r="S146" s="53">
        <f>SUM(B146:R146)</f>
        <v>1026</v>
      </c>
    </row>
    <row r="147" spans="1:19" ht="15.75">
      <c r="A147" s="2" t="s">
        <v>59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4"/>
    </row>
    <row r="148" spans="1:19" ht="20.25" customHeight="1">
      <c r="A148" s="7" t="s">
        <v>183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4"/>
    </row>
    <row r="149" spans="1:19" ht="15.75">
      <c r="A149" s="7" t="s">
        <v>0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8"/>
    </row>
    <row r="150" spans="1:19" ht="15.75">
      <c r="A150" s="7" t="s">
        <v>1</v>
      </c>
      <c r="B150" s="6"/>
      <c r="C150" s="6"/>
      <c r="D150" s="8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8"/>
    </row>
    <row r="151" spans="1:19" ht="15.75">
      <c r="A151" s="7" t="s">
        <v>57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8"/>
    </row>
    <row r="152" spans="1:19" ht="15.75">
      <c r="A152" s="7" t="s">
        <v>58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8"/>
    </row>
    <row r="153" spans="1:19" ht="15.75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5.75">
      <c r="A154" s="7"/>
      <c r="B154" s="6"/>
      <c r="C154" s="6"/>
      <c r="D154" s="6"/>
      <c r="E154" s="1"/>
      <c r="F154" s="6"/>
      <c r="G154" s="6"/>
      <c r="H154" s="6"/>
      <c r="I154" s="15" t="s">
        <v>182</v>
      </c>
      <c r="J154" s="6"/>
      <c r="K154" s="6"/>
      <c r="L154" s="6"/>
      <c r="M154" s="6"/>
      <c r="N154" s="6"/>
      <c r="O154" s="6"/>
      <c r="P154" s="6"/>
      <c r="Q154" s="6"/>
      <c r="R154" s="6"/>
      <c r="S154" s="8"/>
    </row>
    <row r="155" spans="1:19" ht="15.75">
      <c r="A155" s="1"/>
      <c r="B155" s="6"/>
      <c r="C155" s="6"/>
      <c r="D155" s="6"/>
      <c r="E155" s="6"/>
      <c r="F155" s="6"/>
      <c r="G155" s="6"/>
      <c r="H155" s="1"/>
      <c r="I155" s="15" t="s">
        <v>60</v>
      </c>
      <c r="J155" s="6"/>
      <c r="K155" s="6"/>
      <c r="L155" s="6"/>
      <c r="M155" s="6"/>
      <c r="N155" s="6"/>
      <c r="O155" s="6"/>
      <c r="P155" s="6"/>
      <c r="Q155" s="6"/>
      <c r="R155" s="6"/>
      <c r="S155" s="8"/>
    </row>
    <row r="156" spans="1:19" ht="15.75" thickBot="1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6.5" thickBot="1">
      <c r="A157" s="18" t="s">
        <v>177</v>
      </c>
      <c r="B157" s="46" t="s">
        <v>3</v>
      </c>
      <c r="C157" s="46" t="s">
        <v>4</v>
      </c>
      <c r="D157" s="46" t="s">
        <v>5</v>
      </c>
      <c r="E157" s="46" t="s">
        <v>6</v>
      </c>
      <c r="F157" s="46" t="s">
        <v>7</v>
      </c>
      <c r="G157" s="46" t="s">
        <v>8</v>
      </c>
      <c r="H157" s="46" t="s">
        <v>9</v>
      </c>
      <c r="I157" s="46" t="s">
        <v>10</v>
      </c>
      <c r="J157" s="46" t="s">
        <v>56</v>
      </c>
      <c r="K157" s="46" t="s">
        <v>12</v>
      </c>
      <c r="L157" s="46" t="s">
        <v>13</v>
      </c>
      <c r="M157" s="46" t="s">
        <v>14</v>
      </c>
      <c r="N157" s="46" t="s">
        <v>15</v>
      </c>
      <c r="O157" s="46" t="s">
        <v>16</v>
      </c>
      <c r="P157" s="46" t="s">
        <v>17</v>
      </c>
      <c r="Q157" s="46" t="s">
        <v>18</v>
      </c>
      <c r="R157" s="46" t="s">
        <v>19</v>
      </c>
      <c r="S157" s="46" t="s">
        <v>20</v>
      </c>
    </row>
    <row r="158" spans="1:19" ht="16.5" thickBot="1">
      <c r="A158" s="47" t="s">
        <v>21</v>
      </c>
      <c r="B158" s="22">
        <f>B159+CHOAPA!B137+ELQUI!B143</f>
        <v>26629</v>
      </c>
      <c r="C158" s="22">
        <f>C159+CHOAPA!C137+ELQUI!C143</f>
        <v>28317</v>
      </c>
      <c r="D158" s="22">
        <f>D159+CHOAPA!D137+ELQUI!D143</f>
        <v>25525</v>
      </c>
      <c r="E158" s="22">
        <f>E159+CHOAPA!E137+ELQUI!E143</f>
        <v>26782</v>
      </c>
      <c r="F158" s="22">
        <f>F159+CHOAPA!F137+ELQUI!F143</f>
        <v>28800</v>
      </c>
      <c r="G158" s="22">
        <f>G159+CHOAPA!G137+ELQUI!G143</f>
        <v>30178</v>
      </c>
      <c r="H158" s="22">
        <f>H159+CHOAPA!H137+ELQUI!H143</f>
        <v>27060</v>
      </c>
      <c r="I158" s="22">
        <f>I159+CHOAPA!I137+ELQUI!I143</f>
        <v>25795</v>
      </c>
      <c r="J158" s="22">
        <f>J159+CHOAPA!J137+ELQUI!J143</f>
        <v>26142</v>
      </c>
      <c r="K158" s="22">
        <f>K159+CHOAPA!K137+ELQUI!K143</f>
        <v>25694</v>
      </c>
      <c r="L158" s="22">
        <f>L159+CHOAPA!L137+ELQUI!L143</f>
        <v>26042</v>
      </c>
      <c r="M158" s="22">
        <f>M159+CHOAPA!M137+ELQUI!M143</f>
        <v>23037</v>
      </c>
      <c r="N158" s="22">
        <f>N159+CHOAPA!N137+ELQUI!N143</f>
        <v>19187</v>
      </c>
      <c r="O158" s="22">
        <f>O159+CHOAPA!O137+ELQUI!O143</f>
        <v>15115</v>
      </c>
      <c r="P158" s="22">
        <f>P159+CHOAPA!P137+ELQUI!P143</f>
        <v>12130</v>
      </c>
      <c r="Q158" s="22">
        <f>Q159+CHOAPA!Q137+ELQUI!Q143</f>
        <v>9161</v>
      </c>
      <c r="R158" s="22">
        <f>R159+CHOAPA!R137+ELQUI!R143</f>
        <v>13218</v>
      </c>
      <c r="S158" s="48">
        <f aca="true" t="shared" si="72" ref="S158:S174">SUM(B158:R158)</f>
        <v>388812</v>
      </c>
    </row>
    <row r="159" spans="1:19" ht="16.5" thickBot="1">
      <c r="A159" s="47" t="s">
        <v>61</v>
      </c>
      <c r="B159" s="48">
        <f aca="true" t="shared" si="73" ref="B159:R159">B160+B176+B185+B200+B216</f>
        <v>6110</v>
      </c>
      <c r="C159" s="48">
        <f t="shared" si="73"/>
        <v>6373</v>
      </c>
      <c r="D159" s="48">
        <f t="shared" si="73"/>
        <v>5819</v>
      </c>
      <c r="E159" s="48">
        <f t="shared" si="73"/>
        <v>5775</v>
      </c>
      <c r="F159" s="48">
        <f t="shared" si="73"/>
        <v>5734</v>
      </c>
      <c r="G159" s="48">
        <f t="shared" si="73"/>
        <v>6506</v>
      </c>
      <c r="H159" s="48">
        <f t="shared" si="73"/>
        <v>6061</v>
      </c>
      <c r="I159" s="48">
        <f t="shared" si="73"/>
        <v>5723</v>
      </c>
      <c r="J159" s="48">
        <f t="shared" si="73"/>
        <v>5908</v>
      </c>
      <c r="K159" s="48">
        <f t="shared" si="73"/>
        <v>5748</v>
      </c>
      <c r="L159" s="48">
        <f t="shared" si="73"/>
        <v>6056</v>
      </c>
      <c r="M159" s="48">
        <f t="shared" si="73"/>
        <v>5226</v>
      </c>
      <c r="N159" s="48">
        <f t="shared" si="73"/>
        <v>4292</v>
      </c>
      <c r="O159" s="48">
        <f t="shared" si="73"/>
        <v>3451</v>
      </c>
      <c r="P159" s="48">
        <f t="shared" si="73"/>
        <v>2900</v>
      </c>
      <c r="Q159" s="48">
        <f t="shared" si="73"/>
        <v>2276</v>
      </c>
      <c r="R159" s="48">
        <f t="shared" si="73"/>
        <v>3486</v>
      </c>
      <c r="S159" s="48">
        <f t="shared" si="72"/>
        <v>87444</v>
      </c>
    </row>
    <row r="160" spans="1:19" ht="16.5" thickBot="1">
      <c r="A160" s="49" t="s">
        <v>62</v>
      </c>
      <c r="B160" s="22">
        <f>SUM(B161:B174)</f>
        <v>4102</v>
      </c>
      <c r="C160" s="22">
        <f aca="true" t="shared" si="74" ref="C160:R160">SUM(C161:C174)</f>
        <v>4248</v>
      </c>
      <c r="D160" s="22">
        <f t="shared" si="74"/>
        <v>3843</v>
      </c>
      <c r="E160" s="22">
        <f t="shared" si="74"/>
        <v>3954</v>
      </c>
      <c r="F160" s="22">
        <f t="shared" si="74"/>
        <v>3963</v>
      </c>
      <c r="G160" s="22">
        <f t="shared" si="74"/>
        <v>4459</v>
      </c>
      <c r="H160" s="22">
        <f t="shared" si="74"/>
        <v>4123</v>
      </c>
      <c r="I160" s="22">
        <f t="shared" si="74"/>
        <v>3848</v>
      </c>
      <c r="J160" s="22">
        <f t="shared" si="74"/>
        <v>3901</v>
      </c>
      <c r="K160" s="22">
        <f t="shared" si="74"/>
        <v>3729</v>
      </c>
      <c r="L160" s="22">
        <f t="shared" si="74"/>
        <v>3996</v>
      </c>
      <c r="M160" s="22">
        <f t="shared" si="74"/>
        <v>3356</v>
      </c>
      <c r="N160" s="22">
        <f t="shared" si="74"/>
        <v>2777</v>
      </c>
      <c r="O160" s="22">
        <f t="shared" si="74"/>
        <v>2113</v>
      </c>
      <c r="P160" s="22">
        <f t="shared" si="74"/>
        <v>1769</v>
      </c>
      <c r="Q160" s="22">
        <f t="shared" si="74"/>
        <v>1341</v>
      </c>
      <c r="R160" s="22">
        <f t="shared" si="74"/>
        <v>2131</v>
      </c>
      <c r="S160" s="50">
        <f t="shared" si="72"/>
        <v>57653</v>
      </c>
    </row>
    <row r="161" spans="1:19" ht="30">
      <c r="A161" s="31" t="s">
        <v>162</v>
      </c>
      <c r="B161" s="51">
        <v>202</v>
      </c>
      <c r="C161" s="51">
        <v>209</v>
      </c>
      <c r="D161" s="51">
        <v>189</v>
      </c>
      <c r="E161" s="51">
        <v>195</v>
      </c>
      <c r="F161" s="51">
        <v>195</v>
      </c>
      <c r="G161" s="51">
        <v>219</v>
      </c>
      <c r="H161" s="51">
        <v>203</v>
      </c>
      <c r="I161" s="51">
        <v>189</v>
      </c>
      <c r="J161" s="51">
        <v>192</v>
      </c>
      <c r="K161" s="51">
        <v>183</v>
      </c>
      <c r="L161" s="51">
        <v>197</v>
      </c>
      <c r="M161" s="51">
        <v>165</v>
      </c>
      <c r="N161" s="51">
        <v>137</v>
      </c>
      <c r="O161" s="51">
        <v>104</v>
      </c>
      <c r="P161" s="51">
        <v>87</v>
      </c>
      <c r="Q161" s="51">
        <v>66</v>
      </c>
      <c r="R161" s="51">
        <v>105</v>
      </c>
      <c r="S161" s="51">
        <f t="shared" si="72"/>
        <v>2837</v>
      </c>
    </row>
    <row r="162" spans="1:19" ht="15">
      <c r="A162" s="16" t="s">
        <v>163</v>
      </c>
      <c r="B162" s="52">
        <v>1390</v>
      </c>
      <c r="C162" s="52">
        <v>1439</v>
      </c>
      <c r="D162" s="52">
        <v>1304</v>
      </c>
      <c r="E162" s="52">
        <v>1340</v>
      </c>
      <c r="F162" s="52">
        <v>1344</v>
      </c>
      <c r="G162" s="52">
        <v>1511</v>
      </c>
      <c r="H162" s="52">
        <v>1398</v>
      </c>
      <c r="I162" s="52">
        <v>1304</v>
      </c>
      <c r="J162" s="52">
        <v>1322</v>
      </c>
      <c r="K162" s="52">
        <v>1264</v>
      </c>
      <c r="L162" s="52">
        <v>1355</v>
      </c>
      <c r="M162" s="52">
        <v>1138</v>
      </c>
      <c r="N162" s="52">
        <v>941</v>
      </c>
      <c r="O162" s="52">
        <v>716</v>
      </c>
      <c r="P162" s="52">
        <v>600</v>
      </c>
      <c r="Q162" s="52">
        <v>455</v>
      </c>
      <c r="R162" s="52">
        <v>722</v>
      </c>
      <c r="S162" s="52">
        <f t="shared" si="72"/>
        <v>19543</v>
      </c>
    </row>
    <row r="163" spans="1:19" ht="15">
      <c r="A163" s="16" t="s">
        <v>164</v>
      </c>
      <c r="B163" s="52">
        <v>1658</v>
      </c>
      <c r="C163" s="52">
        <v>1717</v>
      </c>
      <c r="D163" s="52">
        <v>1553</v>
      </c>
      <c r="E163" s="52">
        <v>1598</v>
      </c>
      <c r="F163" s="52">
        <v>1601</v>
      </c>
      <c r="G163" s="52">
        <v>1802</v>
      </c>
      <c r="H163" s="52">
        <v>1666</v>
      </c>
      <c r="I163" s="52">
        <v>1555</v>
      </c>
      <c r="J163" s="52">
        <v>1576</v>
      </c>
      <c r="K163" s="52">
        <v>1507</v>
      </c>
      <c r="L163" s="52">
        <v>1615</v>
      </c>
      <c r="M163" s="52">
        <v>1356</v>
      </c>
      <c r="N163" s="52">
        <v>1122</v>
      </c>
      <c r="O163" s="52">
        <v>854</v>
      </c>
      <c r="P163" s="52">
        <v>715</v>
      </c>
      <c r="Q163" s="52">
        <v>542</v>
      </c>
      <c r="R163" s="52">
        <v>860</v>
      </c>
      <c r="S163" s="52">
        <f t="shared" si="72"/>
        <v>23297</v>
      </c>
    </row>
    <row r="164" spans="1:19" ht="15">
      <c r="A164" s="16" t="s">
        <v>172</v>
      </c>
      <c r="B164" s="52">
        <v>70</v>
      </c>
      <c r="C164" s="52">
        <v>72</v>
      </c>
      <c r="D164" s="52">
        <v>65</v>
      </c>
      <c r="E164" s="52">
        <v>67</v>
      </c>
      <c r="F164" s="52">
        <v>68</v>
      </c>
      <c r="G164" s="52">
        <v>76</v>
      </c>
      <c r="H164" s="52">
        <v>70</v>
      </c>
      <c r="I164" s="52">
        <v>65</v>
      </c>
      <c r="J164" s="52">
        <v>66</v>
      </c>
      <c r="K164" s="52">
        <v>63</v>
      </c>
      <c r="L164" s="52">
        <v>68</v>
      </c>
      <c r="M164" s="52">
        <v>57</v>
      </c>
      <c r="N164" s="52">
        <v>47</v>
      </c>
      <c r="O164" s="52">
        <v>36</v>
      </c>
      <c r="P164" s="52">
        <v>30</v>
      </c>
      <c r="Q164" s="52">
        <v>23</v>
      </c>
      <c r="R164" s="52">
        <v>37</v>
      </c>
      <c r="S164" s="52">
        <f t="shared" si="72"/>
        <v>980</v>
      </c>
    </row>
    <row r="165" spans="1:19" ht="15">
      <c r="A165" s="16" t="s">
        <v>63</v>
      </c>
      <c r="B165" s="52">
        <v>49</v>
      </c>
      <c r="C165" s="52">
        <v>51</v>
      </c>
      <c r="D165" s="52">
        <v>46</v>
      </c>
      <c r="E165" s="52">
        <v>48</v>
      </c>
      <c r="F165" s="52">
        <v>48</v>
      </c>
      <c r="G165" s="52">
        <v>54</v>
      </c>
      <c r="H165" s="52">
        <v>51</v>
      </c>
      <c r="I165" s="52">
        <v>46</v>
      </c>
      <c r="J165" s="52">
        <v>47</v>
      </c>
      <c r="K165" s="52">
        <v>45</v>
      </c>
      <c r="L165" s="52">
        <v>48</v>
      </c>
      <c r="M165" s="52">
        <v>40</v>
      </c>
      <c r="N165" s="52">
        <v>33</v>
      </c>
      <c r="O165" s="52">
        <v>25</v>
      </c>
      <c r="P165" s="52">
        <v>21</v>
      </c>
      <c r="Q165" s="52">
        <v>16</v>
      </c>
      <c r="R165" s="52">
        <v>25</v>
      </c>
      <c r="S165" s="52">
        <f t="shared" si="72"/>
        <v>693</v>
      </c>
    </row>
    <row r="166" spans="1:19" ht="15">
      <c r="A166" s="16" t="s">
        <v>64</v>
      </c>
      <c r="B166" s="52">
        <v>86</v>
      </c>
      <c r="C166" s="52">
        <v>89</v>
      </c>
      <c r="D166" s="52">
        <v>81</v>
      </c>
      <c r="E166" s="52">
        <v>83</v>
      </c>
      <c r="F166" s="52">
        <v>83</v>
      </c>
      <c r="G166" s="52">
        <v>94</v>
      </c>
      <c r="H166" s="52">
        <v>87</v>
      </c>
      <c r="I166" s="52">
        <v>81</v>
      </c>
      <c r="J166" s="52">
        <v>82</v>
      </c>
      <c r="K166" s="52">
        <v>78</v>
      </c>
      <c r="L166" s="52">
        <v>84</v>
      </c>
      <c r="M166" s="52">
        <v>70</v>
      </c>
      <c r="N166" s="52">
        <v>58</v>
      </c>
      <c r="O166" s="52">
        <v>43</v>
      </c>
      <c r="P166" s="52">
        <v>37</v>
      </c>
      <c r="Q166" s="52">
        <v>28</v>
      </c>
      <c r="R166" s="52">
        <v>45</v>
      </c>
      <c r="S166" s="52">
        <f t="shared" si="72"/>
        <v>1209</v>
      </c>
    </row>
    <row r="167" spans="1:19" ht="15">
      <c r="A167" s="16" t="s">
        <v>65</v>
      </c>
      <c r="B167" s="52">
        <v>205</v>
      </c>
      <c r="C167" s="52">
        <v>213</v>
      </c>
      <c r="D167" s="52">
        <v>192</v>
      </c>
      <c r="E167" s="52">
        <v>198</v>
      </c>
      <c r="F167" s="52">
        <v>198</v>
      </c>
      <c r="G167" s="52">
        <v>223</v>
      </c>
      <c r="H167" s="52">
        <v>206</v>
      </c>
      <c r="I167" s="52">
        <v>194</v>
      </c>
      <c r="J167" s="52">
        <v>195</v>
      </c>
      <c r="K167" s="52">
        <v>187</v>
      </c>
      <c r="L167" s="52">
        <v>200</v>
      </c>
      <c r="M167" s="52">
        <v>168</v>
      </c>
      <c r="N167" s="52">
        <v>139</v>
      </c>
      <c r="O167" s="52">
        <v>106</v>
      </c>
      <c r="P167" s="52">
        <v>89</v>
      </c>
      <c r="Q167" s="52">
        <v>66</v>
      </c>
      <c r="R167" s="52">
        <v>107</v>
      </c>
      <c r="S167" s="52">
        <f t="shared" si="72"/>
        <v>2886</v>
      </c>
    </row>
    <row r="168" spans="1:19" ht="15">
      <c r="A168" s="16" t="s">
        <v>66</v>
      </c>
      <c r="B168" s="52">
        <v>78</v>
      </c>
      <c r="C168" s="52">
        <v>81</v>
      </c>
      <c r="D168" s="52">
        <v>73</v>
      </c>
      <c r="E168" s="52">
        <v>75</v>
      </c>
      <c r="F168" s="52">
        <v>75</v>
      </c>
      <c r="G168" s="52">
        <v>85</v>
      </c>
      <c r="H168" s="52">
        <v>78</v>
      </c>
      <c r="I168" s="52">
        <v>73</v>
      </c>
      <c r="J168" s="52">
        <v>74</v>
      </c>
      <c r="K168" s="52">
        <v>71</v>
      </c>
      <c r="L168" s="52">
        <v>76</v>
      </c>
      <c r="M168" s="52">
        <v>64</v>
      </c>
      <c r="N168" s="52">
        <v>53</v>
      </c>
      <c r="O168" s="52">
        <v>40</v>
      </c>
      <c r="P168" s="52">
        <v>34</v>
      </c>
      <c r="Q168" s="52">
        <v>26</v>
      </c>
      <c r="R168" s="52">
        <v>41</v>
      </c>
      <c r="S168" s="52">
        <f t="shared" si="72"/>
        <v>1097</v>
      </c>
    </row>
    <row r="169" spans="1:19" ht="15">
      <c r="A169" s="16" t="s">
        <v>67</v>
      </c>
      <c r="B169" s="52">
        <v>16</v>
      </c>
      <c r="C169" s="52">
        <v>17</v>
      </c>
      <c r="D169" s="52">
        <v>15</v>
      </c>
      <c r="E169" s="52">
        <v>16</v>
      </c>
      <c r="F169" s="52">
        <v>16</v>
      </c>
      <c r="G169" s="52">
        <v>18</v>
      </c>
      <c r="H169" s="52">
        <v>16</v>
      </c>
      <c r="I169" s="52">
        <v>16</v>
      </c>
      <c r="J169" s="52">
        <v>15</v>
      </c>
      <c r="K169" s="52">
        <v>15</v>
      </c>
      <c r="L169" s="52">
        <v>16</v>
      </c>
      <c r="M169" s="52">
        <v>13</v>
      </c>
      <c r="N169" s="52">
        <v>11</v>
      </c>
      <c r="O169" s="52">
        <v>8</v>
      </c>
      <c r="P169" s="52">
        <v>7</v>
      </c>
      <c r="Q169" s="52">
        <v>5</v>
      </c>
      <c r="R169" s="52">
        <v>9</v>
      </c>
      <c r="S169" s="52">
        <f t="shared" si="72"/>
        <v>229</v>
      </c>
    </row>
    <row r="170" spans="1:19" ht="15">
      <c r="A170" s="16" t="s">
        <v>68</v>
      </c>
      <c r="B170" s="52">
        <v>25</v>
      </c>
      <c r="C170" s="52">
        <v>26</v>
      </c>
      <c r="D170" s="52">
        <v>23</v>
      </c>
      <c r="E170" s="52">
        <v>24</v>
      </c>
      <c r="F170" s="52">
        <v>24</v>
      </c>
      <c r="G170" s="52">
        <v>27</v>
      </c>
      <c r="H170" s="52">
        <v>25</v>
      </c>
      <c r="I170" s="52">
        <v>23</v>
      </c>
      <c r="J170" s="52">
        <v>24</v>
      </c>
      <c r="K170" s="52">
        <v>23</v>
      </c>
      <c r="L170" s="52">
        <v>24</v>
      </c>
      <c r="M170" s="52">
        <v>20</v>
      </c>
      <c r="N170" s="52">
        <v>17</v>
      </c>
      <c r="O170" s="52">
        <v>14</v>
      </c>
      <c r="P170" s="52">
        <v>10</v>
      </c>
      <c r="Q170" s="52">
        <v>9</v>
      </c>
      <c r="R170" s="52">
        <v>13</v>
      </c>
      <c r="S170" s="52">
        <f t="shared" si="72"/>
        <v>351</v>
      </c>
    </row>
    <row r="171" spans="1:19" ht="15">
      <c r="A171" s="16" t="s">
        <v>69</v>
      </c>
      <c r="B171" s="52">
        <v>8</v>
      </c>
      <c r="C171" s="52">
        <v>8</v>
      </c>
      <c r="D171" s="52">
        <v>7</v>
      </c>
      <c r="E171" s="52">
        <v>7</v>
      </c>
      <c r="F171" s="52">
        <v>7</v>
      </c>
      <c r="G171" s="52">
        <v>8</v>
      </c>
      <c r="H171" s="52">
        <v>8</v>
      </c>
      <c r="I171" s="52">
        <v>7</v>
      </c>
      <c r="J171" s="52">
        <v>8</v>
      </c>
      <c r="K171" s="52">
        <v>7</v>
      </c>
      <c r="L171" s="52">
        <v>7</v>
      </c>
      <c r="M171" s="52">
        <v>6</v>
      </c>
      <c r="N171" s="52">
        <v>5</v>
      </c>
      <c r="O171" s="52">
        <v>6</v>
      </c>
      <c r="P171" s="52">
        <v>4</v>
      </c>
      <c r="Q171" s="52">
        <v>2</v>
      </c>
      <c r="R171" s="52">
        <v>3</v>
      </c>
      <c r="S171" s="52">
        <f t="shared" si="72"/>
        <v>108</v>
      </c>
    </row>
    <row r="172" spans="1:19" ht="15">
      <c r="A172" s="16" t="s">
        <v>70</v>
      </c>
      <c r="B172" s="52">
        <v>49</v>
      </c>
      <c r="C172" s="52">
        <v>51</v>
      </c>
      <c r="D172" s="52">
        <v>46</v>
      </c>
      <c r="E172" s="52">
        <v>47</v>
      </c>
      <c r="F172" s="52">
        <v>47</v>
      </c>
      <c r="G172" s="52">
        <v>53</v>
      </c>
      <c r="H172" s="52">
        <v>49</v>
      </c>
      <c r="I172" s="52">
        <v>46</v>
      </c>
      <c r="J172" s="52">
        <v>48</v>
      </c>
      <c r="K172" s="52">
        <v>45</v>
      </c>
      <c r="L172" s="52">
        <v>48</v>
      </c>
      <c r="M172" s="52">
        <v>40</v>
      </c>
      <c r="N172" s="52">
        <v>33</v>
      </c>
      <c r="O172" s="52">
        <v>26</v>
      </c>
      <c r="P172" s="52">
        <v>21</v>
      </c>
      <c r="Q172" s="52">
        <v>16</v>
      </c>
      <c r="R172" s="52">
        <v>26</v>
      </c>
      <c r="S172" s="52">
        <f t="shared" si="72"/>
        <v>691</v>
      </c>
    </row>
    <row r="173" spans="1:19" ht="15">
      <c r="A173" s="16" t="s">
        <v>71</v>
      </c>
      <c r="B173" s="52">
        <v>94</v>
      </c>
      <c r="C173" s="52">
        <v>97</v>
      </c>
      <c r="D173" s="52">
        <v>88</v>
      </c>
      <c r="E173" s="52">
        <v>91</v>
      </c>
      <c r="F173" s="52">
        <v>91</v>
      </c>
      <c r="G173" s="52">
        <v>102</v>
      </c>
      <c r="H173" s="52">
        <v>94</v>
      </c>
      <c r="I173" s="52">
        <v>88</v>
      </c>
      <c r="J173" s="52">
        <v>89</v>
      </c>
      <c r="K173" s="52">
        <v>85</v>
      </c>
      <c r="L173" s="52">
        <v>91</v>
      </c>
      <c r="M173" s="52">
        <v>78</v>
      </c>
      <c r="N173" s="52">
        <v>64</v>
      </c>
      <c r="O173" s="52">
        <v>48</v>
      </c>
      <c r="P173" s="52">
        <v>40</v>
      </c>
      <c r="Q173" s="52">
        <v>31</v>
      </c>
      <c r="R173" s="52">
        <v>49</v>
      </c>
      <c r="S173" s="52">
        <f t="shared" si="72"/>
        <v>1320</v>
      </c>
    </row>
    <row r="174" spans="1:19" ht="15.75" thickBot="1">
      <c r="A174" s="29" t="s">
        <v>72</v>
      </c>
      <c r="B174" s="53">
        <v>172</v>
      </c>
      <c r="C174" s="53">
        <v>178</v>
      </c>
      <c r="D174" s="53">
        <v>161</v>
      </c>
      <c r="E174" s="53">
        <v>165</v>
      </c>
      <c r="F174" s="53">
        <v>166</v>
      </c>
      <c r="G174" s="53">
        <v>187</v>
      </c>
      <c r="H174" s="53">
        <v>172</v>
      </c>
      <c r="I174" s="53">
        <v>161</v>
      </c>
      <c r="J174" s="53">
        <v>163</v>
      </c>
      <c r="K174" s="53">
        <v>156</v>
      </c>
      <c r="L174" s="53">
        <v>167</v>
      </c>
      <c r="M174" s="53">
        <v>141</v>
      </c>
      <c r="N174" s="53">
        <v>117</v>
      </c>
      <c r="O174" s="53">
        <v>87</v>
      </c>
      <c r="P174" s="53">
        <v>74</v>
      </c>
      <c r="Q174" s="53">
        <v>56</v>
      </c>
      <c r="R174" s="53">
        <v>89</v>
      </c>
      <c r="S174" s="53">
        <f t="shared" si="72"/>
        <v>2412</v>
      </c>
    </row>
    <row r="175" spans="1:19" ht="15.75" thickBo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6.5" thickBot="1">
      <c r="A176" s="21" t="s">
        <v>73</v>
      </c>
      <c r="B176" s="22">
        <f>SUM(B177:B183)</f>
        <v>122</v>
      </c>
      <c r="C176" s="22">
        <f aca="true" t="shared" si="75" ref="C176:R176">SUM(C177:C183)</f>
        <v>129</v>
      </c>
      <c r="D176" s="22">
        <f t="shared" si="75"/>
        <v>134</v>
      </c>
      <c r="E176" s="22">
        <f t="shared" si="75"/>
        <v>106</v>
      </c>
      <c r="F176" s="22">
        <f t="shared" si="75"/>
        <v>108</v>
      </c>
      <c r="G176" s="22">
        <f t="shared" si="75"/>
        <v>130</v>
      </c>
      <c r="H176" s="22">
        <f t="shared" si="75"/>
        <v>131</v>
      </c>
      <c r="I176" s="22">
        <f t="shared" si="75"/>
        <v>111</v>
      </c>
      <c r="J176" s="22">
        <f t="shared" si="75"/>
        <v>132</v>
      </c>
      <c r="K176" s="22">
        <f t="shared" si="75"/>
        <v>135</v>
      </c>
      <c r="L176" s="22">
        <f t="shared" si="75"/>
        <v>157</v>
      </c>
      <c r="M176" s="22">
        <f t="shared" si="75"/>
        <v>149</v>
      </c>
      <c r="N176" s="22">
        <f t="shared" si="75"/>
        <v>141</v>
      </c>
      <c r="O176" s="22">
        <f t="shared" si="75"/>
        <v>121</v>
      </c>
      <c r="P176" s="22">
        <f t="shared" si="75"/>
        <v>124</v>
      </c>
      <c r="Q176" s="22">
        <f t="shared" si="75"/>
        <v>92</v>
      </c>
      <c r="R176" s="22">
        <f t="shared" si="75"/>
        <v>118</v>
      </c>
      <c r="S176" s="22">
        <f aca="true" t="shared" si="76" ref="S176:S183">SUM(B176:R176)</f>
        <v>2140</v>
      </c>
    </row>
    <row r="177" spans="1:19" ht="30">
      <c r="A177" s="31" t="s">
        <v>165</v>
      </c>
      <c r="B177" s="51">
        <v>38</v>
      </c>
      <c r="C177" s="51">
        <v>40</v>
      </c>
      <c r="D177" s="51">
        <v>41</v>
      </c>
      <c r="E177" s="51">
        <v>33</v>
      </c>
      <c r="F177" s="51">
        <v>33</v>
      </c>
      <c r="G177" s="51">
        <v>40</v>
      </c>
      <c r="H177" s="51">
        <v>40</v>
      </c>
      <c r="I177" s="51">
        <v>34</v>
      </c>
      <c r="J177" s="51">
        <v>41</v>
      </c>
      <c r="K177" s="51">
        <v>42</v>
      </c>
      <c r="L177" s="51">
        <v>48</v>
      </c>
      <c r="M177" s="51">
        <v>46</v>
      </c>
      <c r="N177" s="51">
        <v>44</v>
      </c>
      <c r="O177" s="51">
        <v>38</v>
      </c>
      <c r="P177" s="51">
        <v>38</v>
      </c>
      <c r="Q177" s="51">
        <v>28</v>
      </c>
      <c r="R177" s="51">
        <v>37</v>
      </c>
      <c r="S177" s="51">
        <f t="shared" si="76"/>
        <v>661</v>
      </c>
    </row>
    <row r="178" spans="1:19" ht="15">
      <c r="A178" s="16" t="s">
        <v>74</v>
      </c>
      <c r="B178" s="52">
        <v>9</v>
      </c>
      <c r="C178" s="52">
        <v>9</v>
      </c>
      <c r="D178" s="52">
        <v>10</v>
      </c>
      <c r="E178" s="52">
        <v>8</v>
      </c>
      <c r="F178" s="52">
        <v>8</v>
      </c>
      <c r="G178" s="52">
        <v>9</v>
      </c>
      <c r="H178" s="52">
        <v>9</v>
      </c>
      <c r="I178" s="52">
        <v>8</v>
      </c>
      <c r="J178" s="52">
        <v>9</v>
      </c>
      <c r="K178" s="52">
        <v>10</v>
      </c>
      <c r="L178" s="52">
        <v>11</v>
      </c>
      <c r="M178" s="52">
        <v>11</v>
      </c>
      <c r="N178" s="52">
        <v>10</v>
      </c>
      <c r="O178" s="52">
        <v>9</v>
      </c>
      <c r="P178" s="52">
        <v>9</v>
      </c>
      <c r="Q178" s="52">
        <v>7</v>
      </c>
      <c r="R178" s="52">
        <v>8</v>
      </c>
      <c r="S178" s="52">
        <f t="shared" si="76"/>
        <v>154</v>
      </c>
    </row>
    <row r="179" spans="1:19" ht="15">
      <c r="A179" s="16" t="s">
        <v>75</v>
      </c>
      <c r="B179" s="52">
        <v>13</v>
      </c>
      <c r="C179" s="52">
        <v>14</v>
      </c>
      <c r="D179" s="52">
        <v>14</v>
      </c>
      <c r="E179" s="52">
        <v>11</v>
      </c>
      <c r="F179" s="52">
        <v>12</v>
      </c>
      <c r="G179" s="52">
        <v>14</v>
      </c>
      <c r="H179" s="52">
        <v>14</v>
      </c>
      <c r="I179" s="52">
        <v>12</v>
      </c>
      <c r="J179" s="52">
        <v>14</v>
      </c>
      <c r="K179" s="52">
        <v>14</v>
      </c>
      <c r="L179" s="52">
        <v>18</v>
      </c>
      <c r="M179" s="52">
        <v>16</v>
      </c>
      <c r="N179" s="52">
        <v>15</v>
      </c>
      <c r="O179" s="52">
        <v>13</v>
      </c>
      <c r="P179" s="52">
        <v>13</v>
      </c>
      <c r="Q179" s="52">
        <v>10</v>
      </c>
      <c r="R179" s="52">
        <v>12</v>
      </c>
      <c r="S179" s="52">
        <f t="shared" si="76"/>
        <v>229</v>
      </c>
    </row>
    <row r="180" spans="1:19" ht="15">
      <c r="A180" s="16" t="s">
        <v>76</v>
      </c>
      <c r="B180" s="52">
        <v>9</v>
      </c>
      <c r="C180" s="52">
        <v>10</v>
      </c>
      <c r="D180" s="52">
        <v>10</v>
      </c>
      <c r="E180" s="52">
        <v>8</v>
      </c>
      <c r="F180" s="52">
        <v>8</v>
      </c>
      <c r="G180" s="52">
        <v>10</v>
      </c>
      <c r="H180" s="52">
        <v>10</v>
      </c>
      <c r="I180" s="52">
        <v>9</v>
      </c>
      <c r="J180" s="52">
        <v>10</v>
      </c>
      <c r="K180" s="52">
        <v>10</v>
      </c>
      <c r="L180" s="52">
        <v>12</v>
      </c>
      <c r="M180" s="52">
        <v>11</v>
      </c>
      <c r="N180" s="52">
        <v>13</v>
      </c>
      <c r="O180" s="52">
        <v>10</v>
      </c>
      <c r="P180" s="52">
        <v>10</v>
      </c>
      <c r="Q180" s="52">
        <v>7</v>
      </c>
      <c r="R180" s="52">
        <v>9</v>
      </c>
      <c r="S180" s="52">
        <f t="shared" si="76"/>
        <v>166</v>
      </c>
    </row>
    <row r="181" spans="1:19" ht="15">
      <c r="A181" s="16" t="s">
        <v>77</v>
      </c>
      <c r="B181" s="52">
        <v>20</v>
      </c>
      <c r="C181" s="52">
        <v>21</v>
      </c>
      <c r="D181" s="52">
        <v>22</v>
      </c>
      <c r="E181" s="52">
        <v>18</v>
      </c>
      <c r="F181" s="52">
        <v>18</v>
      </c>
      <c r="G181" s="52">
        <v>22</v>
      </c>
      <c r="H181" s="52">
        <v>22</v>
      </c>
      <c r="I181" s="52">
        <v>19</v>
      </c>
      <c r="J181" s="52">
        <v>22</v>
      </c>
      <c r="K181" s="52">
        <v>23</v>
      </c>
      <c r="L181" s="52">
        <v>26</v>
      </c>
      <c r="M181" s="52">
        <v>25</v>
      </c>
      <c r="N181" s="52">
        <v>24</v>
      </c>
      <c r="O181" s="52">
        <v>20</v>
      </c>
      <c r="P181" s="52">
        <v>21</v>
      </c>
      <c r="Q181" s="52">
        <v>16</v>
      </c>
      <c r="R181" s="52">
        <v>20</v>
      </c>
      <c r="S181" s="52">
        <f t="shared" si="76"/>
        <v>359</v>
      </c>
    </row>
    <row r="182" spans="1:19" ht="15">
      <c r="A182" s="16" t="s">
        <v>78</v>
      </c>
      <c r="B182" s="52">
        <v>24</v>
      </c>
      <c r="C182" s="52">
        <v>25</v>
      </c>
      <c r="D182" s="52">
        <v>27</v>
      </c>
      <c r="E182" s="52">
        <v>20</v>
      </c>
      <c r="F182" s="52">
        <v>21</v>
      </c>
      <c r="G182" s="52">
        <v>25</v>
      </c>
      <c r="H182" s="52">
        <v>26</v>
      </c>
      <c r="I182" s="52">
        <v>21</v>
      </c>
      <c r="J182" s="52">
        <v>25</v>
      </c>
      <c r="K182" s="52">
        <v>26</v>
      </c>
      <c r="L182" s="52">
        <v>30</v>
      </c>
      <c r="M182" s="52">
        <v>29</v>
      </c>
      <c r="N182" s="52">
        <v>27</v>
      </c>
      <c r="O182" s="52">
        <v>22</v>
      </c>
      <c r="P182" s="52">
        <v>24</v>
      </c>
      <c r="Q182" s="52">
        <v>18</v>
      </c>
      <c r="R182" s="52">
        <v>23</v>
      </c>
      <c r="S182" s="52">
        <f t="shared" si="76"/>
        <v>413</v>
      </c>
    </row>
    <row r="183" spans="1:19" ht="15.75" thickBot="1">
      <c r="A183" s="29" t="s">
        <v>79</v>
      </c>
      <c r="B183" s="53">
        <v>9</v>
      </c>
      <c r="C183" s="53">
        <v>10</v>
      </c>
      <c r="D183" s="53">
        <v>10</v>
      </c>
      <c r="E183" s="53">
        <v>8</v>
      </c>
      <c r="F183" s="53">
        <v>8</v>
      </c>
      <c r="G183" s="53">
        <v>10</v>
      </c>
      <c r="H183" s="53">
        <v>10</v>
      </c>
      <c r="I183" s="53">
        <v>8</v>
      </c>
      <c r="J183" s="53">
        <v>11</v>
      </c>
      <c r="K183" s="53">
        <v>10</v>
      </c>
      <c r="L183" s="53">
        <v>12</v>
      </c>
      <c r="M183" s="53">
        <v>11</v>
      </c>
      <c r="N183" s="53">
        <v>8</v>
      </c>
      <c r="O183" s="53">
        <v>9</v>
      </c>
      <c r="P183" s="53">
        <v>9</v>
      </c>
      <c r="Q183" s="53">
        <v>6</v>
      </c>
      <c r="R183" s="53">
        <v>9</v>
      </c>
      <c r="S183" s="53">
        <f t="shared" si="76"/>
        <v>158</v>
      </c>
    </row>
    <row r="184" spans="1:19" ht="15.75" thickBo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6.5" thickBot="1">
      <c r="A185" s="21" t="s">
        <v>80</v>
      </c>
      <c r="B185" s="22">
        <f>SUM(B186:B198)</f>
        <v>1109</v>
      </c>
      <c r="C185" s="22">
        <f aca="true" t="shared" si="77" ref="C185:R185">SUM(C186:C198)</f>
        <v>1165</v>
      </c>
      <c r="D185" s="22">
        <f t="shared" si="77"/>
        <v>1042</v>
      </c>
      <c r="E185" s="22">
        <f t="shared" si="77"/>
        <v>1020</v>
      </c>
      <c r="F185" s="22">
        <f t="shared" si="77"/>
        <v>1035</v>
      </c>
      <c r="G185" s="22">
        <f t="shared" si="77"/>
        <v>1144</v>
      </c>
      <c r="H185" s="22">
        <f t="shared" si="77"/>
        <v>1030</v>
      </c>
      <c r="I185" s="22">
        <f t="shared" si="77"/>
        <v>1001</v>
      </c>
      <c r="J185" s="22">
        <f t="shared" si="77"/>
        <v>1038</v>
      </c>
      <c r="K185" s="22">
        <f t="shared" si="77"/>
        <v>1083</v>
      </c>
      <c r="L185" s="22">
        <f t="shared" si="77"/>
        <v>1062</v>
      </c>
      <c r="M185" s="22">
        <f t="shared" si="77"/>
        <v>941</v>
      </c>
      <c r="N185" s="22">
        <f t="shared" si="77"/>
        <v>692</v>
      </c>
      <c r="O185" s="22">
        <f t="shared" si="77"/>
        <v>571</v>
      </c>
      <c r="P185" s="22">
        <f t="shared" si="77"/>
        <v>527</v>
      </c>
      <c r="Q185" s="22">
        <f t="shared" si="77"/>
        <v>409</v>
      </c>
      <c r="R185" s="22">
        <f t="shared" si="77"/>
        <v>612</v>
      </c>
      <c r="S185" s="22">
        <f aca="true" t="shared" si="78" ref="S185:S198">SUM(B185:R185)</f>
        <v>15481</v>
      </c>
    </row>
    <row r="186" spans="1:19" ht="15">
      <c r="A186" s="25" t="s">
        <v>166</v>
      </c>
      <c r="B186" s="51">
        <v>253</v>
      </c>
      <c r="C186" s="51">
        <v>265</v>
      </c>
      <c r="D186" s="51">
        <v>237</v>
      </c>
      <c r="E186" s="51">
        <v>233</v>
      </c>
      <c r="F186" s="51">
        <v>236</v>
      </c>
      <c r="G186" s="51">
        <v>261</v>
      </c>
      <c r="H186" s="51">
        <v>235</v>
      </c>
      <c r="I186" s="51">
        <v>228</v>
      </c>
      <c r="J186" s="51">
        <v>236</v>
      </c>
      <c r="K186" s="51">
        <v>247</v>
      </c>
      <c r="L186" s="51">
        <v>242</v>
      </c>
      <c r="M186" s="51">
        <v>214</v>
      </c>
      <c r="N186" s="51">
        <v>158</v>
      </c>
      <c r="O186" s="51">
        <v>130</v>
      </c>
      <c r="P186" s="51">
        <v>120</v>
      </c>
      <c r="Q186" s="51">
        <v>93</v>
      </c>
      <c r="R186" s="51">
        <v>139</v>
      </c>
      <c r="S186" s="51">
        <f t="shared" si="78"/>
        <v>3527</v>
      </c>
    </row>
    <row r="187" spans="1:19" ht="30">
      <c r="A187" s="31" t="s">
        <v>167</v>
      </c>
      <c r="B187" s="52">
        <v>136</v>
      </c>
      <c r="C187" s="52">
        <v>143</v>
      </c>
      <c r="D187" s="52">
        <v>128</v>
      </c>
      <c r="E187" s="52">
        <v>125</v>
      </c>
      <c r="F187" s="52">
        <v>126</v>
      </c>
      <c r="G187" s="52">
        <v>141</v>
      </c>
      <c r="H187" s="52">
        <v>127</v>
      </c>
      <c r="I187" s="52">
        <v>123</v>
      </c>
      <c r="J187" s="52">
        <v>128</v>
      </c>
      <c r="K187" s="52">
        <v>133</v>
      </c>
      <c r="L187" s="52">
        <v>130</v>
      </c>
      <c r="M187" s="52">
        <v>116</v>
      </c>
      <c r="N187" s="52">
        <v>85</v>
      </c>
      <c r="O187" s="52">
        <v>70</v>
      </c>
      <c r="P187" s="52">
        <v>65</v>
      </c>
      <c r="Q187" s="52">
        <v>50</v>
      </c>
      <c r="R187" s="52">
        <v>76</v>
      </c>
      <c r="S187" s="52">
        <f t="shared" si="78"/>
        <v>1902</v>
      </c>
    </row>
    <row r="188" spans="1:19" ht="30">
      <c r="A188" s="31" t="s">
        <v>168</v>
      </c>
      <c r="B188" s="52">
        <v>95</v>
      </c>
      <c r="C188" s="52">
        <v>100</v>
      </c>
      <c r="D188" s="52">
        <v>89</v>
      </c>
      <c r="E188" s="52">
        <v>87</v>
      </c>
      <c r="F188" s="52">
        <v>89</v>
      </c>
      <c r="G188" s="52">
        <v>98</v>
      </c>
      <c r="H188" s="52">
        <v>88</v>
      </c>
      <c r="I188" s="52">
        <v>86</v>
      </c>
      <c r="J188" s="52">
        <v>89</v>
      </c>
      <c r="K188" s="52">
        <v>93</v>
      </c>
      <c r="L188" s="52">
        <v>91</v>
      </c>
      <c r="M188" s="52">
        <v>80</v>
      </c>
      <c r="N188" s="52">
        <v>59</v>
      </c>
      <c r="O188" s="52">
        <v>49</v>
      </c>
      <c r="P188" s="52">
        <v>45</v>
      </c>
      <c r="Q188" s="52">
        <v>35</v>
      </c>
      <c r="R188" s="52">
        <v>51</v>
      </c>
      <c r="S188" s="52">
        <f t="shared" si="78"/>
        <v>1324</v>
      </c>
    </row>
    <row r="189" spans="1:19" ht="30">
      <c r="A189" s="31" t="s">
        <v>169</v>
      </c>
      <c r="B189" s="52">
        <v>225</v>
      </c>
      <c r="C189" s="52">
        <v>236</v>
      </c>
      <c r="D189" s="52">
        <v>211</v>
      </c>
      <c r="E189" s="52">
        <v>207</v>
      </c>
      <c r="F189" s="52">
        <v>210</v>
      </c>
      <c r="G189" s="52">
        <v>232</v>
      </c>
      <c r="H189" s="52">
        <v>209</v>
      </c>
      <c r="I189" s="52">
        <v>203</v>
      </c>
      <c r="J189" s="52">
        <v>210</v>
      </c>
      <c r="K189" s="52">
        <v>220</v>
      </c>
      <c r="L189" s="52">
        <v>215</v>
      </c>
      <c r="M189" s="52">
        <v>191</v>
      </c>
      <c r="N189" s="52">
        <v>140</v>
      </c>
      <c r="O189" s="52">
        <v>116</v>
      </c>
      <c r="P189" s="52">
        <v>107</v>
      </c>
      <c r="Q189" s="52">
        <v>83</v>
      </c>
      <c r="R189" s="52">
        <v>124</v>
      </c>
      <c r="S189" s="52">
        <f t="shared" si="78"/>
        <v>3139</v>
      </c>
    </row>
    <row r="190" spans="1:19" ht="15">
      <c r="A190" s="27" t="s">
        <v>81</v>
      </c>
      <c r="B190" s="52">
        <v>21</v>
      </c>
      <c r="C190" s="52">
        <v>22</v>
      </c>
      <c r="D190" s="52">
        <v>20</v>
      </c>
      <c r="E190" s="52">
        <v>20</v>
      </c>
      <c r="F190" s="52">
        <v>19</v>
      </c>
      <c r="G190" s="52">
        <v>22</v>
      </c>
      <c r="H190" s="52">
        <v>20</v>
      </c>
      <c r="I190" s="52">
        <v>19</v>
      </c>
      <c r="J190" s="52">
        <v>20</v>
      </c>
      <c r="K190" s="52">
        <v>21</v>
      </c>
      <c r="L190" s="52">
        <v>20</v>
      </c>
      <c r="M190" s="52">
        <v>18</v>
      </c>
      <c r="N190" s="52">
        <v>12</v>
      </c>
      <c r="O190" s="52">
        <v>10</v>
      </c>
      <c r="P190" s="52">
        <v>10</v>
      </c>
      <c r="Q190" s="52">
        <v>8</v>
      </c>
      <c r="R190" s="52">
        <v>12</v>
      </c>
      <c r="S190" s="52">
        <f t="shared" si="78"/>
        <v>294</v>
      </c>
    </row>
    <row r="191" spans="1:19" ht="15">
      <c r="A191" s="27" t="s">
        <v>82</v>
      </c>
      <c r="B191" s="52">
        <v>43</v>
      </c>
      <c r="C191" s="52">
        <v>45</v>
      </c>
      <c r="D191" s="52">
        <v>40</v>
      </c>
      <c r="E191" s="52">
        <v>39</v>
      </c>
      <c r="F191" s="52">
        <v>40</v>
      </c>
      <c r="G191" s="52">
        <v>44</v>
      </c>
      <c r="H191" s="52">
        <v>40</v>
      </c>
      <c r="I191" s="52">
        <v>38</v>
      </c>
      <c r="J191" s="52">
        <v>40</v>
      </c>
      <c r="K191" s="52">
        <v>42</v>
      </c>
      <c r="L191" s="52">
        <v>40</v>
      </c>
      <c r="M191" s="52">
        <v>35</v>
      </c>
      <c r="N191" s="52">
        <v>27</v>
      </c>
      <c r="O191" s="52">
        <v>22</v>
      </c>
      <c r="P191" s="52">
        <v>20</v>
      </c>
      <c r="Q191" s="52">
        <v>16</v>
      </c>
      <c r="R191" s="52">
        <v>24</v>
      </c>
      <c r="S191" s="52">
        <f t="shared" si="78"/>
        <v>595</v>
      </c>
    </row>
    <row r="192" spans="1:19" ht="15">
      <c r="A192" s="27" t="s">
        <v>83</v>
      </c>
      <c r="B192" s="52">
        <v>53</v>
      </c>
      <c r="C192" s="52">
        <v>56</v>
      </c>
      <c r="D192" s="52">
        <v>50</v>
      </c>
      <c r="E192" s="52">
        <v>49</v>
      </c>
      <c r="F192" s="52">
        <v>50</v>
      </c>
      <c r="G192" s="52">
        <v>55</v>
      </c>
      <c r="H192" s="52">
        <v>49</v>
      </c>
      <c r="I192" s="52">
        <v>48</v>
      </c>
      <c r="J192" s="52">
        <v>50</v>
      </c>
      <c r="K192" s="52">
        <v>52</v>
      </c>
      <c r="L192" s="52">
        <v>51</v>
      </c>
      <c r="M192" s="52">
        <v>45</v>
      </c>
      <c r="N192" s="52">
        <v>33</v>
      </c>
      <c r="O192" s="52">
        <v>27</v>
      </c>
      <c r="P192" s="52">
        <v>25</v>
      </c>
      <c r="Q192" s="52">
        <v>20</v>
      </c>
      <c r="R192" s="52">
        <v>29</v>
      </c>
      <c r="S192" s="52">
        <f t="shared" si="78"/>
        <v>742</v>
      </c>
    </row>
    <row r="193" spans="1:19" ht="15">
      <c r="A193" s="27" t="s">
        <v>84</v>
      </c>
      <c r="B193" s="52">
        <v>22</v>
      </c>
      <c r="C193" s="52">
        <v>23</v>
      </c>
      <c r="D193" s="52">
        <v>21</v>
      </c>
      <c r="E193" s="52">
        <v>20</v>
      </c>
      <c r="F193" s="52">
        <v>20</v>
      </c>
      <c r="G193" s="52">
        <v>23</v>
      </c>
      <c r="H193" s="52">
        <v>20</v>
      </c>
      <c r="I193" s="52">
        <v>20</v>
      </c>
      <c r="J193" s="52">
        <v>21</v>
      </c>
      <c r="K193" s="52">
        <v>21</v>
      </c>
      <c r="L193" s="52">
        <v>21</v>
      </c>
      <c r="M193" s="52">
        <v>19</v>
      </c>
      <c r="N193" s="52">
        <v>14</v>
      </c>
      <c r="O193" s="52">
        <v>11</v>
      </c>
      <c r="P193" s="52">
        <v>10</v>
      </c>
      <c r="Q193" s="52">
        <v>9</v>
      </c>
      <c r="R193" s="52">
        <v>12</v>
      </c>
      <c r="S193" s="52">
        <f t="shared" si="78"/>
        <v>307</v>
      </c>
    </row>
    <row r="194" spans="1:19" ht="15">
      <c r="A194" s="27" t="s">
        <v>85</v>
      </c>
      <c r="B194" s="52">
        <v>37</v>
      </c>
      <c r="C194" s="52">
        <v>39</v>
      </c>
      <c r="D194" s="52">
        <v>35</v>
      </c>
      <c r="E194" s="52">
        <v>34</v>
      </c>
      <c r="F194" s="52">
        <v>34</v>
      </c>
      <c r="G194" s="52">
        <v>38</v>
      </c>
      <c r="H194" s="52">
        <v>34</v>
      </c>
      <c r="I194" s="52">
        <v>33</v>
      </c>
      <c r="J194" s="52">
        <v>34</v>
      </c>
      <c r="K194" s="52">
        <v>35</v>
      </c>
      <c r="L194" s="52">
        <v>35</v>
      </c>
      <c r="M194" s="52">
        <v>31</v>
      </c>
      <c r="N194" s="52">
        <v>23</v>
      </c>
      <c r="O194" s="52">
        <v>19</v>
      </c>
      <c r="P194" s="52">
        <v>19</v>
      </c>
      <c r="Q194" s="52">
        <v>14</v>
      </c>
      <c r="R194" s="52">
        <v>20</v>
      </c>
      <c r="S194" s="52">
        <f t="shared" si="78"/>
        <v>514</v>
      </c>
    </row>
    <row r="195" spans="1:19" ht="15">
      <c r="A195" s="27" t="s">
        <v>86</v>
      </c>
      <c r="B195" s="52">
        <v>80</v>
      </c>
      <c r="C195" s="52">
        <v>84</v>
      </c>
      <c r="D195" s="52">
        <v>75</v>
      </c>
      <c r="E195" s="52">
        <v>74</v>
      </c>
      <c r="F195" s="52">
        <v>75</v>
      </c>
      <c r="G195" s="52">
        <v>82</v>
      </c>
      <c r="H195" s="52">
        <v>75</v>
      </c>
      <c r="I195" s="52">
        <v>72</v>
      </c>
      <c r="J195" s="52">
        <v>75</v>
      </c>
      <c r="K195" s="52">
        <v>77</v>
      </c>
      <c r="L195" s="52">
        <v>78</v>
      </c>
      <c r="M195" s="52">
        <v>69</v>
      </c>
      <c r="N195" s="52">
        <v>51</v>
      </c>
      <c r="O195" s="52">
        <v>41</v>
      </c>
      <c r="P195" s="52">
        <v>38</v>
      </c>
      <c r="Q195" s="52">
        <v>29</v>
      </c>
      <c r="R195" s="52">
        <v>45</v>
      </c>
      <c r="S195" s="52">
        <f t="shared" si="78"/>
        <v>1120</v>
      </c>
    </row>
    <row r="196" spans="1:19" ht="15">
      <c r="A196" s="27" t="s">
        <v>87</v>
      </c>
      <c r="B196" s="52">
        <v>98</v>
      </c>
      <c r="C196" s="52">
        <v>103</v>
      </c>
      <c r="D196" s="52">
        <v>92</v>
      </c>
      <c r="E196" s="52">
        <v>90</v>
      </c>
      <c r="F196" s="52">
        <v>92</v>
      </c>
      <c r="G196" s="52">
        <v>101</v>
      </c>
      <c r="H196" s="52">
        <v>91</v>
      </c>
      <c r="I196" s="52">
        <v>89</v>
      </c>
      <c r="J196" s="52">
        <v>92</v>
      </c>
      <c r="K196" s="52">
        <v>96</v>
      </c>
      <c r="L196" s="52">
        <v>95</v>
      </c>
      <c r="M196" s="52">
        <v>83</v>
      </c>
      <c r="N196" s="52">
        <v>61</v>
      </c>
      <c r="O196" s="52">
        <v>51</v>
      </c>
      <c r="P196" s="52">
        <v>45</v>
      </c>
      <c r="Q196" s="52">
        <v>36</v>
      </c>
      <c r="R196" s="52">
        <v>55</v>
      </c>
      <c r="S196" s="52">
        <f t="shared" si="78"/>
        <v>1370</v>
      </c>
    </row>
    <row r="197" spans="1:19" ht="15">
      <c r="A197" s="27" t="s">
        <v>88</v>
      </c>
      <c r="B197" s="52">
        <v>22</v>
      </c>
      <c r="C197" s="52">
        <v>23</v>
      </c>
      <c r="D197" s="52">
        <v>21</v>
      </c>
      <c r="E197" s="52">
        <v>20</v>
      </c>
      <c r="F197" s="52">
        <v>21</v>
      </c>
      <c r="G197" s="52">
        <v>23</v>
      </c>
      <c r="H197" s="52">
        <v>19</v>
      </c>
      <c r="I197" s="52">
        <v>20</v>
      </c>
      <c r="J197" s="52">
        <v>20</v>
      </c>
      <c r="K197" s="52">
        <v>22</v>
      </c>
      <c r="L197" s="52">
        <v>21</v>
      </c>
      <c r="M197" s="52">
        <v>19</v>
      </c>
      <c r="N197" s="52">
        <v>14</v>
      </c>
      <c r="O197" s="52">
        <v>12</v>
      </c>
      <c r="P197" s="52">
        <v>11</v>
      </c>
      <c r="Q197" s="52">
        <v>8</v>
      </c>
      <c r="R197" s="52">
        <v>12</v>
      </c>
      <c r="S197" s="52">
        <f t="shared" si="78"/>
        <v>308</v>
      </c>
    </row>
    <row r="198" spans="1:19" ht="15.75" thickBot="1">
      <c r="A198" s="29" t="s">
        <v>89</v>
      </c>
      <c r="B198" s="53">
        <v>24</v>
      </c>
      <c r="C198" s="53">
        <v>26</v>
      </c>
      <c r="D198" s="53">
        <v>23</v>
      </c>
      <c r="E198" s="53">
        <v>22</v>
      </c>
      <c r="F198" s="53">
        <v>23</v>
      </c>
      <c r="G198" s="53">
        <v>24</v>
      </c>
      <c r="H198" s="53">
        <v>23</v>
      </c>
      <c r="I198" s="53">
        <v>22</v>
      </c>
      <c r="J198" s="53">
        <v>23</v>
      </c>
      <c r="K198" s="53">
        <v>24</v>
      </c>
      <c r="L198" s="53">
        <v>23</v>
      </c>
      <c r="M198" s="53">
        <v>21</v>
      </c>
      <c r="N198" s="53">
        <v>15</v>
      </c>
      <c r="O198" s="53">
        <v>13</v>
      </c>
      <c r="P198" s="53">
        <v>12</v>
      </c>
      <c r="Q198" s="53">
        <v>8</v>
      </c>
      <c r="R198" s="53">
        <v>13</v>
      </c>
      <c r="S198" s="53">
        <f t="shared" si="78"/>
        <v>339</v>
      </c>
    </row>
    <row r="199" spans="1:19" ht="15.75" thickBot="1">
      <c r="A199" s="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6.5" thickBot="1">
      <c r="A200" s="21" t="s">
        <v>90</v>
      </c>
      <c r="B200" s="48">
        <f>SUM(B201:B214)</f>
        <v>379</v>
      </c>
      <c r="C200" s="48">
        <f aca="true" t="shared" si="79" ref="C200:R200">SUM(C201:C214)</f>
        <v>417</v>
      </c>
      <c r="D200" s="48">
        <f t="shared" si="79"/>
        <v>399</v>
      </c>
      <c r="E200" s="48">
        <f t="shared" si="79"/>
        <v>330</v>
      </c>
      <c r="F200" s="48">
        <f t="shared" si="79"/>
        <v>321</v>
      </c>
      <c r="G200" s="48">
        <f t="shared" si="79"/>
        <v>376</v>
      </c>
      <c r="H200" s="48">
        <f t="shared" si="79"/>
        <v>393</v>
      </c>
      <c r="I200" s="48">
        <f t="shared" si="79"/>
        <v>426</v>
      </c>
      <c r="J200" s="48">
        <f t="shared" si="79"/>
        <v>449</v>
      </c>
      <c r="K200" s="48">
        <f t="shared" si="79"/>
        <v>451</v>
      </c>
      <c r="L200" s="48">
        <f t="shared" si="79"/>
        <v>499</v>
      </c>
      <c r="M200" s="48">
        <f t="shared" si="79"/>
        <v>453</v>
      </c>
      <c r="N200" s="48">
        <f t="shared" si="79"/>
        <v>400</v>
      </c>
      <c r="O200" s="48">
        <f t="shared" si="79"/>
        <v>376</v>
      </c>
      <c r="P200" s="48">
        <f t="shared" si="79"/>
        <v>293</v>
      </c>
      <c r="Q200" s="48">
        <f t="shared" si="79"/>
        <v>293</v>
      </c>
      <c r="R200" s="48">
        <f t="shared" si="79"/>
        <v>411</v>
      </c>
      <c r="S200" s="48">
        <f aca="true" t="shared" si="80" ref="S200:S214">SUM(B200:R200)</f>
        <v>6666</v>
      </c>
    </row>
    <row r="201" spans="1:19" ht="15">
      <c r="A201" s="25" t="s">
        <v>91</v>
      </c>
      <c r="B201" s="51">
        <v>173</v>
      </c>
      <c r="C201" s="51">
        <v>190</v>
      </c>
      <c r="D201" s="51">
        <v>182</v>
      </c>
      <c r="E201" s="51">
        <v>151</v>
      </c>
      <c r="F201" s="51">
        <v>147</v>
      </c>
      <c r="G201" s="51">
        <v>172</v>
      </c>
      <c r="H201" s="51">
        <v>179</v>
      </c>
      <c r="I201" s="51">
        <v>194</v>
      </c>
      <c r="J201" s="51">
        <v>205</v>
      </c>
      <c r="K201" s="51">
        <v>206</v>
      </c>
      <c r="L201" s="51">
        <v>228</v>
      </c>
      <c r="M201" s="51">
        <v>207</v>
      </c>
      <c r="N201" s="51">
        <v>183</v>
      </c>
      <c r="O201" s="51">
        <v>172</v>
      </c>
      <c r="P201" s="51">
        <v>133</v>
      </c>
      <c r="Q201" s="51">
        <v>134</v>
      </c>
      <c r="R201" s="51">
        <v>187</v>
      </c>
      <c r="S201" s="51">
        <f t="shared" si="80"/>
        <v>3043</v>
      </c>
    </row>
    <row r="202" spans="1:19" ht="15">
      <c r="A202" s="27" t="s">
        <v>92</v>
      </c>
      <c r="B202" s="52">
        <v>7</v>
      </c>
      <c r="C202" s="52">
        <v>7</v>
      </c>
      <c r="D202" s="52">
        <v>7</v>
      </c>
      <c r="E202" s="52">
        <v>6</v>
      </c>
      <c r="F202" s="52">
        <v>6</v>
      </c>
      <c r="G202" s="52">
        <v>7</v>
      </c>
      <c r="H202" s="52">
        <v>7</v>
      </c>
      <c r="I202" s="52">
        <v>7</v>
      </c>
      <c r="J202" s="52">
        <v>8</v>
      </c>
      <c r="K202" s="52">
        <v>8</v>
      </c>
      <c r="L202" s="52">
        <v>9</v>
      </c>
      <c r="M202" s="52">
        <v>8</v>
      </c>
      <c r="N202" s="52">
        <v>6</v>
      </c>
      <c r="O202" s="52">
        <v>7</v>
      </c>
      <c r="P202" s="52">
        <v>5</v>
      </c>
      <c r="Q202" s="52">
        <v>5</v>
      </c>
      <c r="R202" s="52">
        <v>6</v>
      </c>
      <c r="S202" s="52">
        <f t="shared" si="80"/>
        <v>116</v>
      </c>
    </row>
    <row r="203" spans="1:19" ht="15">
      <c r="A203" s="27" t="s">
        <v>93</v>
      </c>
      <c r="B203" s="52">
        <v>15</v>
      </c>
      <c r="C203" s="52">
        <v>17</v>
      </c>
      <c r="D203" s="52">
        <v>16</v>
      </c>
      <c r="E203" s="52">
        <v>13</v>
      </c>
      <c r="F203" s="52">
        <v>13</v>
      </c>
      <c r="G203" s="52">
        <v>15</v>
      </c>
      <c r="H203" s="52">
        <v>16</v>
      </c>
      <c r="I203" s="52">
        <v>17</v>
      </c>
      <c r="J203" s="52">
        <v>18</v>
      </c>
      <c r="K203" s="52">
        <v>18</v>
      </c>
      <c r="L203" s="52">
        <v>19</v>
      </c>
      <c r="M203" s="52">
        <v>18</v>
      </c>
      <c r="N203" s="52">
        <v>16</v>
      </c>
      <c r="O203" s="52">
        <v>14</v>
      </c>
      <c r="P203" s="52">
        <v>12</v>
      </c>
      <c r="Q203" s="52">
        <v>12</v>
      </c>
      <c r="R203" s="52">
        <v>15</v>
      </c>
      <c r="S203" s="52">
        <f t="shared" si="80"/>
        <v>264</v>
      </c>
    </row>
    <row r="204" spans="1:19" ht="15">
      <c r="A204" s="27" t="s">
        <v>94</v>
      </c>
      <c r="B204" s="52">
        <v>22</v>
      </c>
      <c r="C204" s="52">
        <v>24</v>
      </c>
      <c r="D204" s="52">
        <v>23</v>
      </c>
      <c r="E204" s="52">
        <v>19</v>
      </c>
      <c r="F204" s="52">
        <v>19</v>
      </c>
      <c r="G204" s="52">
        <v>22</v>
      </c>
      <c r="H204" s="52">
        <v>23</v>
      </c>
      <c r="I204" s="52">
        <v>25</v>
      </c>
      <c r="J204" s="52">
        <v>26</v>
      </c>
      <c r="K204" s="52">
        <v>26</v>
      </c>
      <c r="L204" s="52">
        <v>29</v>
      </c>
      <c r="M204" s="52">
        <v>27</v>
      </c>
      <c r="N204" s="52">
        <v>23</v>
      </c>
      <c r="O204" s="52">
        <v>23</v>
      </c>
      <c r="P204" s="52">
        <v>18</v>
      </c>
      <c r="Q204" s="52">
        <v>17</v>
      </c>
      <c r="R204" s="52">
        <v>24</v>
      </c>
      <c r="S204" s="52">
        <f t="shared" si="80"/>
        <v>390</v>
      </c>
    </row>
    <row r="205" spans="1:19" ht="15">
      <c r="A205" s="27" t="s">
        <v>95</v>
      </c>
      <c r="B205" s="52">
        <v>14</v>
      </c>
      <c r="C205" s="52">
        <v>15</v>
      </c>
      <c r="D205" s="52">
        <v>15</v>
      </c>
      <c r="E205" s="52">
        <v>12</v>
      </c>
      <c r="F205" s="52">
        <v>12</v>
      </c>
      <c r="G205" s="52">
        <v>14</v>
      </c>
      <c r="H205" s="52">
        <v>14</v>
      </c>
      <c r="I205" s="52">
        <v>16</v>
      </c>
      <c r="J205" s="52">
        <v>14</v>
      </c>
      <c r="K205" s="52">
        <v>16</v>
      </c>
      <c r="L205" s="52">
        <v>18</v>
      </c>
      <c r="M205" s="52">
        <v>17</v>
      </c>
      <c r="N205" s="52">
        <v>15</v>
      </c>
      <c r="O205" s="52">
        <v>14</v>
      </c>
      <c r="P205" s="52">
        <v>11</v>
      </c>
      <c r="Q205" s="52">
        <v>11</v>
      </c>
      <c r="R205" s="52">
        <v>15</v>
      </c>
      <c r="S205" s="52">
        <f t="shared" si="80"/>
        <v>243</v>
      </c>
    </row>
    <row r="206" spans="1:19" ht="15">
      <c r="A206" s="27" t="s">
        <v>96</v>
      </c>
      <c r="B206" s="52">
        <v>36</v>
      </c>
      <c r="C206" s="52">
        <v>40</v>
      </c>
      <c r="D206" s="52">
        <v>38</v>
      </c>
      <c r="E206" s="52">
        <v>31</v>
      </c>
      <c r="F206" s="52">
        <v>31</v>
      </c>
      <c r="G206" s="52">
        <v>36</v>
      </c>
      <c r="H206" s="52">
        <v>37</v>
      </c>
      <c r="I206" s="52">
        <v>41</v>
      </c>
      <c r="J206" s="52">
        <v>43</v>
      </c>
      <c r="K206" s="52">
        <v>42</v>
      </c>
      <c r="L206" s="52">
        <v>48</v>
      </c>
      <c r="M206" s="52">
        <v>43</v>
      </c>
      <c r="N206" s="52">
        <v>38</v>
      </c>
      <c r="O206" s="52">
        <v>36</v>
      </c>
      <c r="P206" s="52">
        <v>28</v>
      </c>
      <c r="Q206" s="52">
        <v>28</v>
      </c>
      <c r="R206" s="52">
        <v>39</v>
      </c>
      <c r="S206" s="52">
        <f t="shared" si="80"/>
        <v>635</v>
      </c>
    </row>
    <row r="207" spans="1:19" ht="15">
      <c r="A207" s="27" t="s">
        <v>97</v>
      </c>
      <c r="B207" s="52">
        <v>8</v>
      </c>
      <c r="C207" s="52">
        <v>9</v>
      </c>
      <c r="D207" s="52">
        <v>9</v>
      </c>
      <c r="E207" s="52">
        <v>7</v>
      </c>
      <c r="F207" s="52">
        <v>7</v>
      </c>
      <c r="G207" s="52">
        <v>8</v>
      </c>
      <c r="H207" s="52">
        <v>9</v>
      </c>
      <c r="I207" s="52">
        <v>9</v>
      </c>
      <c r="J207" s="52">
        <v>10</v>
      </c>
      <c r="K207" s="52">
        <v>10</v>
      </c>
      <c r="L207" s="52">
        <v>11</v>
      </c>
      <c r="M207" s="52">
        <v>10</v>
      </c>
      <c r="N207" s="52">
        <v>9</v>
      </c>
      <c r="O207" s="52">
        <v>8</v>
      </c>
      <c r="P207" s="52">
        <v>6</v>
      </c>
      <c r="Q207" s="52">
        <v>6</v>
      </c>
      <c r="R207" s="52">
        <v>9</v>
      </c>
      <c r="S207" s="52">
        <f t="shared" si="80"/>
        <v>145</v>
      </c>
    </row>
    <row r="208" spans="1:19" ht="15">
      <c r="A208" s="27" t="s">
        <v>98</v>
      </c>
      <c r="B208" s="52">
        <v>11</v>
      </c>
      <c r="C208" s="52">
        <v>12</v>
      </c>
      <c r="D208" s="52">
        <v>11</v>
      </c>
      <c r="E208" s="52">
        <v>9</v>
      </c>
      <c r="F208" s="52">
        <v>9</v>
      </c>
      <c r="G208" s="52">
        <v>11</v>
      </c>
      <c r="H208" s="52">
        <v>11</v>
      </c>
      <c r="I208" s="52">
        <v>12</v>
      </c>
      <c r="J208" s="52">
        <v>13</v>
      </c>
      <c r="K208" s="52">
        <v>13</v>
      </c>
      <c r="L208" s="52">
        <v>14</v>
      </c>
      <c r="M208" s="52">
        <v>12</v>
      </c>
      <c r="N208" s="52">
        <v>11</v>
      </c>
      <c r="O208" s="52">
        <v>11</v>
      </c>
      <c r="P208" s="52">
        <v>8</v>
      </c>
      <c r="Q208" s="52">
        <v>8</v>
      </c>
      <c r="R208" s="52">
        <v>12</v>
      </c>
      <c r="S208" s="52">
        <f t="shared" si="80"/>
        <v>188</v>
      </c>
    </row>
    <row r="209" spans="1:19" ht="15">
      <c r="A209" s="27" t="s">
        <v>99</v>
      </c>
      <c r="B209" s="52">
        <v>22</v>
      </c>
      <c r="C209" s="52">
        <v>25</v>
      </c>
      <c r="D209" s="52">
        <v>23</v>
      </c>
      <c r="E209" s="52">
        <v>19</v>
      </c>
      <c r="F209" s="52">
        <v>19</v>
      </c>
      <c r="G209" s="52">
        <v>22</v>
      </c>
      <c r="H209" s="52">
        <v>23</v>
      </c>
      <c r="I209" s="52">
        <v>25</v>
      </c>
      <c r="J209" s="52">
        <v>26</v>
      </c>
      <c r="K209" s="52">
        <v>27</v>
      </c>
      <c r="L209" s="52">
        <v>29</v>
      </c>
      <c r="M209" s="52">
        <v>27</v>
      </c>
      <c r="N209" s="52">
        <v>25</v>
      </c>
      <c r="O209" s="52">
        <v>22</v>
      </c>
      <c r="P209" s="52">
        <v>17</v>
      </c>
      <c r="Q209" s="52">
        <v>17</v>
      </c>
      <c r="R209" s="52">
        <v>24</v>
      </c>
      <c r="S209" s="52">
        <f t="shared" si="80"/>
        <v>392</v>
      </c>
    </row>
    <row r="210" spans="1:19" ht="15">
      <c r="A210" s="27" t="s">
        <v>100</v>
      </c>
      <c r="B210" s="52">
        <v>12</v>
      </c>
      <c r="C210" s="52">
        <v>14</v>
      </c>
      <c r="D210" s="52">
        <v>13</v>
      </c>
      <c r="E210" s="52">
        <v>11</v>
      </c>
      <c r="F210" s="52">
        <v>10</v>
      </c>
      <c r="G210" s="52">
        <v>12</v>
      </c>
      <c r="H210" s="52">
        <v>13</v>
      </c>
      <c r="I210" s="52">
        <v>14</v>
      </c>
      <c r="J210" s="52">
        <v>15</v>
      </c>
      <c r="K210" s="52">
        <v>15</v>
      </c>
      <c r="L210" s="52">
        <v>16</v>
      </c>
      <c r="M210" s="52">
        <v>16</v>
      </c>
      <c r="N210" s="52">
        <v>13</v>
      </c>
      <c r="O210" s="52">
        <v>11</v>
      </c>
      <c r="P210" s="52">
        <v>10</v>
      </c>
      <c r="Q210" s="52">
        <v>10</v>
      </c>
      <c r="R210" s="52">
        <v>13</v>
      </c>
      <c r="S210" s="52">
        <f t="shared" si="80"/>
        <v>218</v>
      </c>
    </row>
    <row r="211" spans="1:19" ht="15">
      <c r="A211" s="27" t="s">
        <v>101</v>
      </c>
      <c r="B211" s="52">
        <v>13</v>
      </c>
      <c r="C211" s="52">
        <v>15</v>
      </c>
      <c r="D211" s="52">
        <v>14</v>
      </c>
      <c r="E211" s="52">
        <v>12</v>
      </c>
      <c r="F211" s="52">
        <v>11</v>
      </c>
      <c r="G211" s="52">
        <v>13</v>
      </c>
      <c r="H211" s="52">
        <v>14</v>
      </c>
      <c r="I211" s="52">
        <v>15</v>
      </c>
      <c r="J211" s="52">
        <v>16</v>
      </c>
      <c r="K211" s="52">
        <v>16</v>
      </c>
      <c r="L211" s="52">
        <v>18</v>
      </c>
      <c r="M211" s="52">
        <v>15</v>
      </c>
      <c r="N211" s="52">
        <v>13</v>
      </c>
      <c r="O211" s="52">
        <v>13</v>
      </c>
      <c r="P211" s="52">
        <v>10</v>
      </c>
      <c r="Q211" s="52">
        <v>11</v>
      </c>
      <c r="R211" s="52">
        <v>18</v>
      </c>
      <c r="S211" s="52">
        <f t="shared" si="80"/>
        <v>237</v>
      </c>
    </row>
    <row r="212" spans="1:19" ht="15">
      <c r="A212" s="27" t="s">
        <v>102</v>
      </c>
      <c r="B212" s="52">
        <v>8</v>
      </c>
      <c r="C212" s="52">
        <v>8</v>
      </c>
      <c r="D212" s="52">
        <v>8</v>
      </c>
      <c r="E212" s="52">
        <v>7</v>
      </c>
      <c r="F212" s="52">
        <v>6</v>
      </c>
      <c r="G212" s="52">
        <v>8</v>
      </c>
      <c r="H212" s="52">
        <v>8</v>
      </c>
      <c r="I212" s="52">
        <v>9</v>
      </c>
      <c r="J212" s="52">
        <v>9</v>
      </c>
      <c r="K212" s="52">
        <v>9</v>
      </c>
      <c r="L212" s="52">
        <v>10</v>
      </c>
      <c r="M212" s="52">
        <v>9</v>
      </c>
      <c r="N212" s="52">
        <v>8</v>
      </c>
      <c r="O212" s="52">
        <v>8</v>
      </c>
      <c r="P212" s="52">
        <v>6</v>
      </c>
      <c r="Q212" s="52">
        <v>5</v>
      </c>
      <c r="R212" s="52">
        <v>8</v>
      </c>
      <c r="S212" s="52">
        <f t="shared" si="80"/>
        <v>134</v>
      </c>
    </row>
    <row r="213" spans="1:19" ht="15">
      <c r="A213" s="27" t="s">
        <v>103</v>
      </c>
      <c r="B213" s="52">
        <v>11</v>
      </c>
      <c r="C213" s="52">
        <v>12</v>
      </c>
      <c r="D213" s="52">
        <v>12</v>
      </c>
      <c r="E213" s="52">
        <v>10</v>
      </c>
      <c r="F213" s="52">
        <v>9</v>
      </c>
      <c r="G213" s="52">
        <v>11</v>
      </c>
      <c r="H213" s="52">
        <v>12</v>
      </c>
      <c r="I213" s="52">
        <v>12</v>
      </c>
      <c r="J213" s="52">
        <v>13</v>
      </c>
      <c r="K213" s="52">
        <v>13</v>
      </c>
      <c r="L213" s="52">
        <v>15</v>
      </c>
      <c r="M213" s="52">
        <v>13</v>
      </c>
      <c r="N213" s="52">
        <v>12</v>
      </c>
      <c r="O213" s="52">
        <v>11</v>
      </c>
      <c r="P213" s="52">
        <v>9</v>
      </c>
      <c r="Q213" s="52">
        <v>9</v>
      </c>
      <c r="R213" s="52">
        <v>12</v>
      </c>
      <c r="S213" s="52">
        <f t="shared" si="80"/>
        <v>196</v>
      </c>
    </row>
    <row r="214" spans="1:19" ht="15.75" thickBot="1">
      <c r="A214" s="29" t="s">
        <v>72</v>
      </c>
      <c r="B214" s="53">
        <v>27</v>
      </c>
      <c r="C214" s="53">
        <v>29</v>
      </c>
      <c r="D214" s="53">
        <v>28</v>
      </c>
      <c r="E214" s="53">
        <v>23</v>
      </c>
      <c r="F214" s="53">
        <v>22</v>
      </c>
      <c r="G214" s="53">
        <v>25</v>
      </c>
      <c r="H214" s="53">
        <v>27</v>
      </c>
      <c r="I214" s="53">
        <v>30</v>
      </c>
      <c r="J214" s="53">
        <v>33</v>
      </c>
      <c r="K214" s="53">
        <v>32</v>
      </c>
      <c r="L214" s="53">
        <v>35</v>
      </c>
      <c r="M214" s="53">
        <v>31</v>
      </c>
      <c r="N214" s="53">
        <v>28</v>
      </c>
      <c r="O214" s="53">
        <v>26</v>
      </c>
      <c r="P214" s="53">
        <v>20</v>
      </c>
      <c r="Q214" s="53">
        <v>20</v>
      </c>
      <c r="R214" s="53">
        <v>29</v>
      </c>
      <c r="S214" s="53">
        <f t="shared" si="80"/>
        <v>465</v>
      </c>
    </row>
    <row r="215" spans="1:19" ht="15.75" thickBot="1">
      <c r="A215" s="3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6.5" thickBot="1">
      <c r="A216" s="21" t="s">
        <v>104</v>
      </c>
      <c r="B216" s="48">
        <f>SUM(B217:B220)</f>
        <v>398</v>
      </c>
      <c r="C216" s="48">
        <f aca="true" t="shared" si="81" ref="C216:R216">SUM(C217:C220)</f>
        <v>414</v>
      </c>
      <c r="D216" s="48">
        <f t="shared" si="81"/>
        <v>401</v>
      </c>
      <c r="E216" s="48">
        <f t="shared" si="81"/>
        <v>365</v>
      </c>
      <c r="F216" s="48">
        <f t="shared" si="81"/>
        <v>307</v>
      </c>
      <c r="G216" s="48">
        <f t="shared" si="81"/>
        <v>397</v>
      </c>
      <c r="H216" s="48">
        <f t="shared" si="81"/>
        <v>384</v>
      </c>
      <c r="I216" s="48">
        <f t="shared" si="81"/>
        <v>337</v>
      </c>
      <c r="J216" s="48">
        <f t="shared" si="81"/>
        <v>388</v>
      </c>
      <c r="K216" s="48">
        <f t="shared" si="81"/>
        <v>350</v>
      </c>
      <c r="L216" s="48">
        <f t="shared" si="81"/>
        <v>342</v>
      </c>
      <c r="M216" s="48">
        <f t="shared" si="81"/>
        <v>327</v>
      </c>
      <c r="N216" s="48">
        <f t="shared" si="81"/>
        <v>282</v>
      </c>
      <c r="O216" s="48">
        <f t="shared" si="81"/>
        <v>270</v>
      </c>
      <c r="P216" s="48">
        <f t="shared" si="81"/>
        <v>187</v>
      </c>
      <c r="Q216" s="48">
        <f t="shared" si="81"/>
        <v>141</v>
      </c>
      <c r="R216" s="48">
        <f t="shared" si="81"/>
        <v>214</v>
      </c>
      <c r="S216" s="48">
        <f>SUM(B216:R216)</f>
        <v>5504</v>
      </c>
    </row>
    <row r="217" spans="1:19" ht="30">
      <c r="A217" s="31" t="s">
        <v>170</v>
      </c>
      <c r="B217" s="51">
        <v>290</v>
      </c>
      <c r="C217" s="51">
        <v>301</v>
      </c>
      <c r="D217" s="51">
        <v>292</v>
      </c>
      <c r="E217" s="51">
        <v>266</v>
      </c>
      <c r="F217" s="51">
        <v>224</v>
      </c>
      <c r="G217" s="51">
        <v>289</v>
      </c>
      <c r="H217" s="51">
        <v>280</v>
      </c>
      <c r="I217" s="51">
        <v>245</v>
      </c>
      <c r="J217" s="51">
        <v>282</v>
      </c>
      <c r="K217" s="51">
        <v>255</v>
      </c>
      <c r="L217" s="51">
        <v>249</v>
      </c>
      <c r="M217" s="51">
        <v>238</v>
      </c>
      <c r="N217" s="51">
        <v>205</v>
      </c>
      <c r="O217" s="51">
        <v>197</v>
      </c>
      <c r="P217" s="51">
        <v>137</v>
      </c>
      <c r="Q217" s="51">
        <v>102</v>
      </c>
      <c r="R217" s="51">
        <v>155</v>
      </c>
      <c r="S217" s="51">
        <f>SUM(B217:R217)</f>
        <v>4007</v>
      </c>
    </row>
    <row r="218" spans="1:19" ht="15">
      <c r="A218" s="27" t="s">
        <v>105</v>
      </c>
      <c r="B218" s="52">
        <v>17</v>
      </c>
      <c r="C218" s="52">
        <v>19</v>
      </c>
      <c r="D218" s="52">
        <v>18</v>
      </c>
      <c r="E218" s="52">
        <v>16</v>
      </c>
      <c r="F218" s="52">
        <v>13</v>
      </c>
      <c r="G218" s="52">
        <v>17</v>
      </c>
      <c r="H218" s="52">
        <v>17</v>
      </c>
      <c r="I218" s="52">
        <v>15</v>
      </c>
      <c r="J218" s="52">
        <v>17</v>
      </c>
      <c r="K218" s="52">
        <v>16</v>
      </c>
      <c r="L218" s="52">
        <v>15</v>
      </c>
      <c r="M218" s="52">
        <v>15</v>
      </c>
      <c r="N218" s="52">
        <v>13</v>
      </c>
      <c r="O218" s="52">
        <v>12</v>
      </c>
      <c r="P218" s="52">
        <v>9</v>
      </c>
      <c r="Q218" s="52">
        <v>6</v>
      </c>
      <c r="R218" s="52">
        <v>11</v>
      </c>
      <c r="S218" s="52">
        <f>SUM(B218:R218)</f>
        <v>246</v>
      </c>
    </row>
    <row r="219" spans="1:19" ht="15">
      <c r="A219" s="27" t="s">
        <v>106</v>
      </c>
      <c r="B219" s="52">
        <v>16</v>
      </c>
      <c r="C219" s="52">
        <v>16</v>
      </c>
      <c r="D219" s="52">
        <v>16</v>
      </c>
      <c r="E219" s="52">
        <v>14</v>
      </c>
      <c r="F219" s="52">
        <v>12</v>
      </c>
      <c r="G219" s="52">
        <v>16</v>
      </c>
      <c r="H219" s="52">
        <v>15</v>
      </c>
      <c r="I219" s="52">
        <v>14</v>
      </c>
      <c r="J219" s="52">
        <v>16</v>
      </c>
      <c r="K219" s="52">
        <v>14</v>
      </c>
      <c r="L219" s="52">
        <v>13</v>
      </c>
      <c r="M219" s="52">
        <v>13</v>
      </c>
      <c r="N219" s="52">
        <v>10</v>
      </c>
      <c r="O219" s="52">
        <v>10</v>
      </c>
      <c r="P219" s="52">
        <v>6</v>
      </c>
      <c r="Q219" s="52">
        <v>6</v>
      </c>
      <c r="R219" s="52">
        <v>8</v>
      </c>
      <c r="S219" s="52">
        <f>SUM(B219:R219)</f>
        <v>215</v>
      </c>
    </row>
    <row r="220" spans="1:19" ht="15.75" thickBot="1">
      <c r="A220" s="29" t="s">
        <v>72</v>
      </c>
      <c r="B220" s="53">
        <v>75</v>
      </c>
      <c r="C220" s="53">
        <v>78</v>
      </c>
      <c r="D220" s="53">
        <v>75</v>
      </c>
      <c r="E220" s="53">
        <v>69</v>
      </c>
      <c r="F220" s="53">
        <v>58</v>
      </c>
      <c r="G220" s="53">
        <v>75</v>
      </c>
      <c r="H220" s="53">
        <v>72</v>
      </c>
      <c r="I220" s="53">
        <v>63</v>
      </c>
      <c r="J220" s="53">
        <v>73</v>
      </c>
      <c r="K220" s="53">
        <v>65</v>
      </c>
      <c r="L220" s="53">
        <v>65</v>
      </c>
      <c r="M220" s="53">
        <v>61</v>
      </c>
      <c r="N220" s="53">
        <v>54</v>
      </c>
      <c r="O220" s="53">
        <v>51</v>
      </c>
      <c r="P220" s="53">
        <v>35</v>
      </c>
      <c r="Q220" s="53">
        <v>27</v>
      </c>
      <c r="R220" s="53">
        <v>40</v>
      </c>
      <c r="S220" s="53">
        <f>SUM(B220:R220)</f>
        <v>1036</v>
      </c>
    </row>
    <row r="221" ht="15.75">
      <c r="A221" s="2" t="s">
        <v>59</v>
      </c>
    </row>
    <row r="222" ht="15.75">
      <c r="A222" s="7" t="s">
        <v>183</v>
      </c>
    </row>
  </sheetData>
  <sheetProtection/>
  <printOptions/>
  <pageMargins left="0.7480314960629921" right="0.7480314960629921" top="0.35433070866141736" bottom="0.5118110236220472" header="0" footer="0"/>
  <pageSetup fitToHeight="0" horizontalDpi="600" verticalDpi="600" orientation="landscape" paperSize="9" r:id="rId1"/>
  <rowBreaks count="2" manualBreakCount="2">
    <brk id="73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9"/>
  <sheetViews>
    <sheetView showGridLines="0" view="pageBreakPreview" zoomScale="80" zoomScaleNormal="70" zoomScaleSheetLayoutView="80" zoomScalePageLayoutView="0" workbookViewId="0" topLeftCell="A1">
      <selection activeCell="B177" sqref="B177:R187"/>
    </sheetView>
  </sheetViews>
  <sheetFormatPr defaultColWidth="11.421875" defaultRowHeight="12.75"/>
  <cols>
    <col min="1" max="1" width="33.8515625" style="14" customWidth="1"/>
    <col min="2" max="18" width="11.421875" style="14" customWidth="1"/>
    <col min="19" max="16384" width="11.421875" style="14" customWidth="1"/>
  </cols>
  <sheetData>
    <row r="1" spans="1:19" ht="15.75">
      <c r="A1" s="7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>
      <c r="A2" s="7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>
      <c r="A3" s="7" t="s">
        <v>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5.75">
      <c r="A4" s="7" t="s">
        <v>58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>
      <c r="A6" s="6"/>
      <c r="B6" s="6"/>
      <c r="C6" s="6"/>
      <c r="D6" s="6"/>
      <c r="E6" s="6"/>
      <c r="F6" s="6"/>
      <c r="G6" s="6"/>
      <c r="H6" s="6"/>
      <c r="I6" s="15" t="s">
        <v>178</v>
      </c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.75">
      <c r="A7" s="6"/>
      <c r="B7" s="6"/>
      <c r="C7" s="6"/>
      <c r="D7" s="6"/>
      <c r="E7" s="6"/>
      <c r="F7" s="6"/>
      <c r="G7" s="6"/>
      <c r="H7" s="6"/>
      <c r="I7" s="15" t="s">
        <v>107</v>
      </c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6.5" thickBot="1">
      <c r="A9" s="18" t="s">
        <v>177</v>
      </c>
      <c r="B9" s="46" t="s">
        <v>3</v>
      </c>
      <c r="C9" s="46" t="s">
        <v>4</v>
      </c>
      <c r="D9" s="46" t="s">
        <v>5</v>
      </c>
      <c r="E9" s="46" t="s">
        <v>6</v>
      </c>
      <c r="F9" s="46" t="s">
        <v>7</v>
      </c>
      <c r="G9" s="46" t="s">
        <v>8</v>
      </c>
      <c r="H9" s="46" t="s">
        <v>9</v>
      </c>
      <c r="I9" s="46" t="s">
        <v>10</v>
      </c>
      <c r="J9" s="46" t="s">
        <v>56</v>
      </c>
      <c r="K9" s="46" t="s">
        <v>12</v>
      </c>
      <c r="L9" s="46" t="s">
        <v>13</v>
      </c>
      <c r="M9" s="46" t="s">
        <v>14</v>
      </c>
      <c r="N9" s="46" t="s">
        <v>15</v>
      </c>
      <c r="O9" s="46" t="s">
        <v>16</v>
      </c>
      <c r="P9" s="46" t="s">
        <v>17</v>
      </c>
      <c r="Q9" s="46" t="s">
        <v>18</v>
      </c>
      <c r="R9" s="46" t="s">
        <v>19</v>
      </c>
      <c r="S9" s="46" t="s">
        <v>20</v>
      </c>
    </row>
    <row r="10" spans="1:19" ht="16.5" thickBot="1">
      <c r="A10" s="50" t="s">
        <v>21</v>
      </c>
      <c r="B10" s="24">
        <f>B11+LIMARI!B11+ELQUI!B11</f>
        <v>54693</v>
      </c>
      <c r="C10" s="24">
        <f>C11+LIMARI!C11+ELQUI!C11</f>
        <v>57406</v>
      </c>
      <c r="D10" s="24">
        <f>D11+LIMARI!D11+ELQUI!D11</f>
        <v>52232</v>
      </c>
      <c r="E10" s="24">
        <f>E11+LIMARI!E11+ELQUI!E11</f>
        <v>54819</v>
      </c>
      <c r="F10" s="24">
        <f>F11+LIMARI!F11+ELQUI!F11</f>
        <v>57826</v>
      </c>
      <c r="G10" s="24">
        <f>G11+LIMARI!G11+ELQUI!G11</f>
        <v>59634</v>
      </c>
      <c r="H10" s="24">
        <f>H11+LIMARI!H11+ELQUI!H11</f>
        <v>52594</v>
      </c>
      <c r="I10" s="24">
        <f>I11+LIMARI!I11+ELQUI!I11</f>
        <v>49023</v>
      </c>
      <c r="J10" s="24">
        <f>J11+LIMARI!J11+ELQUI!J11</f>
        <v>50109</v>
      </c>
      <c r="K10" s="24">
        <f>K11+LIMARI!K11+ELQUI!K11</f>
        <v>49375</v>
      </c>
      <c r="L10" s="24">
        <f>L11+LIMARI!L11+ELQUI!L11</f>
        <v>49618</v>
      </c>
      <c r="M10" s="24">
        <f>M11+LIMARI!M11+ELQUI!M11</f>
        <v>44030</v>
      </c>
      <c r="N10" s="24">
        <f>N11+LIMARI!N11+ELQUI!N11</f>
        <v>36684</v>
      </c>
      <c r="O10" s="24">
        <f>O11+LIMARI!O11+ELQUI!O11</f>
        <v>28482</v>
      </c>
      <c r="P10" s="24">
        <f>P11+LIMARI!P11+ELQUI!P11</f>
        <v>22715</v>
      </c>
      <c r="Q10" s="24">
        <f>Q11+LIMARI!Q11+ELQUI!Q11</f>
        <v>16527</v>
      </c>
      <c r="R10" s="24">
        <f>R11+LIMARI!R11+ELQUI!R11</f>
        <v>21819</v>
      </c>
      <c r="S10" s="24">
        <f>S11+LIMARI!S11+ELQUI!S11</f>
        <v>757586</v>
      </c>
    </row>
    <row r="11" spans="1:19" ht="16.5" thickBot="1">
      <c r="A11" s="50" t="s">
        <v>108</v>
      </c>
      <c r="B11" s="24">
        <f aca="true" t="shared" si="0" ref="B11:R11">B74+B137</f>
        <v>5999</v>
      </c>
      <c r="C11" s="24">
        <f t="shared" si="0"/>
        <v>6559</v>
      </c>
      <c r="D11" s="24">
        <f t="shared" si="0"/>
        <v>6101</v>
      </c>
      <c r="E11" s="24">
        <f t="shared" si="0"/>
        <v>5427</v>
      </c>
      <c r="F11" s="24">
        <f t="shared" si="0"/>
        <v>5233</v>
      </c>
      <c r="G11" s="24">
        <f t="shared" si="0"/>
        <v>6675</v>
      </c>
      <c r="H11" s="24">
        <f t="shared" si="0"/>
        <v>6580</v>
      </c>
      <c r="I11" s="24">
        <f t="shared" si="0"/>
        <v>6024</v>
      </c>
      <c r="J11" s="24">
        <f t="shared" si="0"/>
        <v>6096</v>
      </c>
      <c r="K11" s="24">
        <f t="shared" si="0"/>
        <v>6282</v>
      </c>
      <c r="L11" s="24">
        <f t="shared" si="0"/>
        <v>6405</v>
      </c>
      <c r="M11" s="24">
        <f t="shared" si="0"/>
        <v>5896</v>
      </c>
      <c r="N11" s="24">
        <f t="shared" si="0"/>
        <v>4796</v>
      </c>
      <c r="O11" s="24">
        <f t="shared" si="0"/>
        <v>3972</v>
      </c>
      <c r="P11" s="24">
        <f t="shared" si="0"/>
        <v>3130</v>
      </c>
      <c r="Q11" s="24">
        <f t="shared" si="0"/>
        <v>2370</v>
      </c>
      <c r="R11" s="24">
        <f t="shared" si="0"/>
        <v>3125</v>
      </c>
      <c r="S11" s="24">
        <f>SUM(B11:R11)</f>
        <v>90670</v>
      </c>
    </row>
    <row r="12" spans="1:19" ht="16.5" thickBot="1">
      <c r="A12" s="48" t="s">
        <v>109</v>
      </c>
      <c r="B12" s="22">
        <f aca="true" t="shared" si="1" ref="B12:R12">SUM(B13:B26)</f>
        <v>2145</v>
      </c>
      <c r="C12" s="22">
        <f t="shared" si="1"/>
        <v>2340</v>
      </c>
      <c r="D12" s="22">
        <f t="shared" si="1"/>
        <v>2276</v>
      </c>
      <c r="E12" s="22">
        <f t="shared" si="1"/>
        <v>2126</v>
      </c>
      <c r="F12" s="22">
        <f t="shared" si="1"/>
        <v>1698</v>
      </c>
      <c r="G12" s="22">
        <f t="shared" si="1"/>
        <v>2140</v>
      </c>
      <c r="H12" s="22">
        <f t="shared" si="1"/>
        <v>2112</v>
      </c>
      <c r="I12" s="22">
        <f t="shared" si="1"/>
        <v>1934</v>
      </c>
      <c r="J12" s="22">
        <f t="shared" si="1"/>
        <v>1885</v>
      </c>
      <c r="K12" s="22">
        <f t="shared" si="1"/>
        <v>2110</v>
      </c>
      <c r="L12" s="22">
        <f t="shared" si="1"/>
        <v>2105</v>
      </c>
      <c r="M12" s="22">
        <f t="shared" si="1"/>
        <v>2030</v>
      </c>
      <c r="N12" s="22">
        <f t="shared" si="1"/>
        <v>1637</v>
      </c>
      <c r="O12" s="22">
        <f t="shared" si="1"/>
        <v>1417</v>
      </c>
      <c r="P12" s="22">
        <f t="shared" si="1"/>
        <v>1084</v>
      </c>
      <c r="Q12" s="22">
        <f t="shared" si="1"/>
        <v>784</v>
      </c>
      <c r="R12" s="22">
        <f t="shared" si="1"/>
        <v>1025</v>
      </c>
      <c r="S12" s="55">
        <f aca="true" t="shared" si="2" ref="S12:S26">SUM(B12:R12)</f>
        <v>30848</v>
      </c>
    </row>
    <row r="13" spans="1:19" ht="15">
      <c r="A13" s="52" t="s">
        <v>110</v>
      </c>
      <c r="B13" s="51">
        <f>B76+B139</f>
        <v>1502</v>
      </c>
      <c r="C13" s="32">
        <f aca="true" t="shared" si="3" ref="C13:R13">C76+C139</f>
        <v>1637</v>
      </c>
      <c r="D13" s="32">
        <f t="shared" si="3"/>
        <v>1592</v>
      </c>
      <c r="E13" s="32">
        <f t="shared" si="3"/>
        <v>1488</v>
      </c>
      <c r="F13" s="32">
        <f t="shared" si="3"/>
        <v>1188</v>
      </c>
      <c r="G13" s="32">
        <f t="shared" si="3"/>
        <v>1497</v>
      </c>
      <c r="H13" s="32">
        <f t="shared" si="3"/>
        <v>1477</v>
      </c>
      <c r="I13" s="32">
        <f t="shared" si="3"/>
        <v>1353</v>
      </c>
      <c r="J13" s="32">
        <f t="shared" si="3"/>
        <v>1319</v>
      </c>
      <c r="K13" s="32">
        <f t="shared" si="3"/>
        <v>1476</v>
      </c>
      <c r="L13" s="32">
        <f t="shared" si="3"/>
        <v>1473</v>
      </c>
      <c r="M13" s="32">
        <f t="shared" si="3"/>
        <v>1420</v>
      </c>
      <c r="N13" s="32">
        <f t="shared" si="3"/>
        <v>1146</v>
      </c>
      <c r="O13" s="32">
        <f t="shared" si="3"/>
        <v>992</v>
      </c>
      <c r="P13" s="32">
        <f t="shared" si="3"/>
        <v>758</v>
      </c>
      <c r="Q13" s="32">
        <f t="shared" si="3"/>
        <v>549</v>
      </c>
      <c r="R13" s="32">
        <f t="shared" si="3"/>
        <v>717</v>
      </c>
      <c r="S13" s="57">
        <f t="shared" si="2"/>
        <v>21584</v>
      </c>
    </row>
    <row r="14" spans="1:19" ht="15">
      <c r="A14" s="57" t="s">
        <v>111</v>
      </c>
      <c r="B14" s="52">
        <f aca="true" t="shared" si="4" ref="B14:R14">B77+B140</f>
        <v>42</v>
      </c>
      <c r="C14" s="26">
        <f t="shared" si="4"/>
        <v>44</v>
      </c>
      <c r="D14" s="26">
        <f t="shared" si="4"/>
        <v>45</v>
      </c>
      <c r="E14" s="26">
        <f t="shared" si="4"/>
        <v>41</v>
      </c>
      <c r="F14" s="26">
        <f t="shared" si="4"/>
        <v>33</v>
      </c>
      <c r="G14" s="26">
        <f t="shared" si="4"/>
        <v>42</v>
      </c>
      <c r="H14" s="26">
        <f t="shared" si="4"/>
        <v>41</v>
      </c>
      <c r="I14" s="26">
        <f t="shared" si="4"/>
        <v>38</v>
      </c>
      <c r="J14" s="26">
        <f t="shared" si="4"/>
        <v>37</v>
      </c>
      <c r="K14" s="26">
        <f t="shared" si="4"/>
        <v>41</v>
      </c>
      <c r="L14" s="26">
        <f t="shared" si="4"/>
        <v>41</v>
      </c>
      <c r="M14" s="26">
        <f t="shared" si="4"/>
        <v>40</v>
      </c>
      <c r="N14" s="26">
        <f t="shared" si="4"/>
        <v>32</v>
      </c>
      <c r="O14" s="26">
        <f t="shared" si="4"/>
        <v>28</v>
      </c>
      <c r="P14" s="26">
        <f t="shared" si="4"/>
        <v>21</v>
      </c>
      <c r="Q14" s="26">
        <f t="shared" si="4"/>
        <v>16</v>
      </c>
      <c r="R14" s="26">
        <f t="shared" si="4"/>
        <v>20</v>
      </c>
      <c r="S14" s="57">
        <f t="shared" si="2"/>
        <v>602</v>
      </c>
    </row>
    <row r="15" spans="1:19" ht="15">
      <c r="A15" s="57" t="s">
        <v>112</v>
      </c>
      <c r="B15" s="52">
        <f aca="true" t="shared" si="5" ref="B15:R15">B78+B141</f>
        <v>50</v>
      </c>
      <c r="C15" s="26">
        <f t="shared" si="5"/>
        <v>55</v>
      </c>
      <c r="D15" s="26">
        <f t="shared" si="5"/>
        <v>54</v>
      </c>
      <c r="E15" s="26">
        <f t="shared" si="5"/>
        <v>51</v>
      </c>
      <c r="F15" s="26">
        <f t="shared" si="5"/>
        <v>41</v>
      </c>
      <c r="G15" s="26">
        <f t="shared" si="5"/>
        <v>51</v>
      </c>
      <c r="H15" s="26">
        <f t="shared" si="5"/>
        <v>50</v>
      </c>
      <c r="I15" s="26">
        <f t="shared" si="5"/>
        <v>46</v>
      </c>
      <c r="J15" s="26">
        <f t="shared" si="5"/>
        <v>45</v>
      </c>
      <c r="K15" s="26">
        <f t="shared" si="5"/>
        <v>49</v>
      </c>
      <c r="L15" s="26">
        <f t="shared" si="5"/>
        <v>48</v>
      </c>
      <c r="M15" s="26">
        <f t="shared" si="5"/>
        <v>47</v>
      </c>
      <c r="N15" s="26">
        <f t="shared" si="5"/>
        <v>38</v>
      </c>
      <c r="O15" s="26">
        <f t="shared" si="5"/>
        <v>35</v>
      </c>
      <c r="P15" s="26">
        <f t="shared" si="5"/>
        <v>25</v>
      </c>
      <c r="Q15" s="26">
        <f t="shared" si="5"/>
        <v>19</v>
      </c>
      <c r="R15" s="26">
        <f t="shared" si="5"/>
        <v>23</v>
      </c>
      <c r="S15" s="57">
        <f t="shared" si="2"/>
        <v>727</v>
      </c>
    </row>
    <row r="16" spans="1:19" ht="15">
      <c r="A16" s="57" t="s">
        <v>113</v>
      </c>
      <c r="B16" s="52">
        <f aca="true" t="shared" si="6" ref="B16:R16">B79+B142</f>
        <v>16</v>
      </c>
      <c r="C16" s="26">
        <f t="shared" si="6"/>
        <v>18</v>
      </c>
      <c r="D16" s="26">
        <f t="shared" si="6"/>
        <v>18</v>
      </c>
      <c r="E16" s="26">
        <f t="shared" si="6"/>
        <v>16</v>
      </c>
      <c r="F16" s="26">
        <f t="shared" si="6"/>
        <v>13</v>
      </c>
      <c r="G16" s="26">
        <f t="shared" si="6"/>
        <v>16</v>
      </c>
      <c r="H16" s="26">
        <f t="shared" si="6"/>
        <v>16</v>
      </c>
      <c r="I16" s="26">
        <f t="shared" si="6"/>
        <v>15</v>
      </c>
      <c r="J16" s="26">
        <f t="shared" si="6"/>
        <v>15</v>
      </c>
      <c r="K16" s="26">
        <f t="shared" si="6"/>
        <v>16</v>
      </c>
      <c r="L16" s="26">
        <f t="shared" si="6"/>
        <v>17</v>
      </c>
      <c r="M16" s="26">
        <f t="shared" si="6"/>
        <v>16</v>
      </c>
      <c r="N16" s="26">
        <f t="shared" si="6"/>
        <v>13</v>
      </c>
      <c r="O16" s="26">
        <f t="shared" si="6"/>
        <v>11</v>
      </c>
      <c r="P16" s="26">
        <f t="shared" si="6"/>
        <v>8</v>
      </c>
      <c r="Q16" s="26">
        <f t="shared" si="6"/>
        <v>5</v>
      </c>
      <c r="R16" s="26">
        <f t="shared" si="6"/>
        <v>8</v>
      </c>
      <c r="S16" s="57">
        <f t="shared" si="2"/>
        <v>237</v>
      </c>
    </row>
    <row r="17" spans="1:19" ht="15">
      <c r="A17" s="57" t="s">
        <v>114</v>
      </c>
      <c r="B17" s="52">
        <f aca="true" t="shared" si="7" ref="B17:R17">B80+B143</f>
        <v>28</v>
      </c>
      <c r="C17" s="26">
        <f t="shared" si="7"/>
        <v>30</v>
      </c>
      <c r="D17" s="26">
        <f t="shared" si="7"/>
        <v>30</v>
      </c>
      <c r="E17" s="26">
        <f t="shared" si="7"/>
        <v>27</v>
      </c>
      <c r="F17" s="26">
        <f t="shared" si="7"/>
        <v>22</v>
      </c>
      <c r="G17" s="26">
        <f t="shared" si="7"/>
        <v>28</v>
      </c>
      <c r="H17" s="26">
        <f t="shared" si="7"/>
        <v>28</v>
      </c>
      <c r="I17" s="26">
        <f t="shared" si="7"/>
        <v>25</v>
      </c>
      <c r="J17" s="26">
        <f t="shared" si="7"/>
        <v>24</v>
      </c>
      <c r="K17" s="26">
        <f t="shared" si="7"/>
        <v>27</v>
      </c>
      <c r="L17" s="26">
        <f t="shared" si="7"/>
        <v>28</v>
      </c>
      <c r="M17" s="26">
        <f t="shared" si="7"/>
        <v>26</v>
      </c>
      <c r="N17" s="26">
        <f t="shared" si="7"/>
        <v>21</v>
      </c>
      <c r="O17" s="26">
        <f t="shared" si="7"/>
        <v>19</v>
      </c>
      <c r="P17" s="26">
        <f t="shared" si="7"/>
        <v>14</v>
      </c>
      <c r="Q17" s="26">
        <f t="shared" si="7"/>
        <v>10</v>
      </c>
      <c r="R17" s="26">
        <f t="shared" si="7"/>
        <v>13</v>
      </c>
      <c r="S17" s="57">
        <f t="shared" si="2"/>
        <v>400</v>
      </c>
    </row>
    <row r="18" spans="1:19" ht="15">
      <c r="A18" s="57" t="s">
        <v>47</v>
      </c>
      <c r="B18" s="52">
        <f aca="true" t="shared" si="8" ref="B18:R18">B81+B144</f>
        <v>51</v>
      </c>
      <c r="C18" s="26">
        <f t="shared" si="8"/>
        <v>55</v>
      </c>
      <c r="D18" s="26">
        <f t="shared" si="8"/>
        <v>54</v>
      </c>
      <c r="E18" s="26">
        <f t="shared" si="8"/>
        <v>51</v>
      </c>
      <c r="F18" s="26">
        <f t="shared" si="8"/>
        <v>41</v>
      </c>
      <c r="G18" s="26">
        <f t="shared" si="8"/>
        <v>51</v>
      </c>
      <c r="H18" s="26">
        <f t="shared" si="8"/>
        <v>50</v>
      </c>
      <c r="I18" s="26">
        <f t="shared" si="8"/>
        <v>46</v>
      </c>
      <c r="J18" s="26">
        <f t="shared" si="8"/>
        <v>45</v>
      </c>
      <c r="K18" s="26">
        <f t="shared" si="8"/>
        <v>50</v>
      </c>
      <c r="L18" s="26">
        <f t="shared" si="8"/>
        <v>51</v>
      </c>
      <c r="M18" s="26">
        <f t="shared" si="8"/>
        <v>48</v>
      </c>
      <c r="N18" s="26">
        <f t="shared" si="8"/>
        <v>39</v>
      </c>
      <c r="O18" s="26">
        <f t="shared" si="8"/>
        <v>34</v>
      </c>
      <c r="P18" s="26">
        <f t="shared" si="8"/>
        <v>25</v>
      </c>
      <c r="Q18" s="26">
        <f t="shared" si="8"/>
        <v>20</v>
      </c>
      <c r="R18" s="26">
        <f t="shared" si="8"/>
        <v>24</v>
      </c>
      <c r="S18" s="57">
        <f t="shared" si="2"/>
        <v>735</v>
      </c>
    </row>
    <row r="19" spans="1:19" ht="15">
      <c r="A19" s="57" t="s">
        <v>115</v>
      </c>
      <c r="B19" s="52">
        <f aca="true" t="shared" si="9" ref="B19:R19">B82+B145</f>
        <v>50</v>
      </c>
      <c r="C19" s="26">
        <f t="shared" si="9"/>
        <v>55</v>
      </c>
      <c r="D19" s="26">
        <f t="shared" si="9"/>
        <v>54</v>
      </c>
      <c r="E19" s="26">
        <f t="shared" si="9"/>
        <v>50</v>
      </c>
      <c r="F19" s="26">
        <f t="shared" si="9"/>
        <v>40</v>
      </c>
      <c r="G19" s="26">
        <f t="shared" si="9"/>
        <v>51</v>
      </c>
      <c r="H19" s="26">
        <f t="shared" si="9"/>
        <v>49</v>
      </c>
      <c r="I19" s="26">
        <f t="shared" si="9"/>
        <v>46</v>
      </c>
      <c r="J19" s="26">
        <f t="shared" si="9"/>
        <v>44</v>
      </c>
      <c r="K19" s="26">
        <f t="shared" si="9"/>
        <v>50</v>
      </c>
      <c r="L19" s="26">
        <f t="shared" si="9"/>
        <v>49</v>
      </c>
      <c r="M19" s="26">
        <f t="shared" si="9"/>
        <v>48</v>
      </c>
      <c r="N19" s="26">
        <f t="shared" si="9"/>
        <v>38</v>
      </c>
      <c r="O19" s="26">
        <f t="shared" si="9"/>
        <v>33</v>
      </c>
      <c r="P19" s="26">
        <f t="shared" si="9"/>
        <v>25</v>
      </c>
      <c r="Q19" s="26">
        <f t="shared" si="9"/>
        <v>16</v>
      </c>
      <c r="R19" s="26">
        <f t="shared" si="9"/>
        <v>24</v>
      </c>
      <c r="S19" s="57">
        <f t="shared" si="2"/>
        <v>722</v>
      </c>
    </row>
    <row r="20" spans="1:19" ht="15">
      <c r="A20" s="57" t="s">
        <v>116</v>
      </c>
      <c r="B20" s="52">
        <f aca="true" t="shared" si="10" ref="B20:R20">B83+B146</f>
        <v>21</v>
      </c>
      <c r="C20" s="26">
        <f t="shared" si="10"/>
        <v>23</v>
      </c>
      <c r="D20" s="26">
        <f t="shared" si="10"/>
        <v>22</v>
      </c>
      <c r="E20" s="26">
        <f t="shared" si="10"/>
        <v>21</v>
      </c>
      <c r="F20" s="26">
        <f t="shared" si="10"/>
        <v>16</v>
      </c>
      <c r="G20" s="26">
        <f t="shared" si="10"/>
        <v>20</v>
      </c>
      <c r="H20" s="26">
        <f t="shared" si="10"/>
        <v>21</v>
      </c>
      <c r="I20" s="26">
        <f t="shared" si="10"/>
        <v>19</v>
      </c>
      <c r="J20" s="26">
        <f t="shared" si="10"/>
        <v>19</v>
      </c>
      <c r="K20" s="26">
        <f t="shared" si="10"/>
        <v>21</v>
      </c>
      <c r="L20" s="26">
        <f t="shared" si="10"/>
        <v>21</v>
      </c>
      <c r="M20" s="26">
        <f t="shared" si="10"/>
        <v>20</v>
      </c>
      <c r="N20" s="26">
        <f t="shared" si="10"/>
        <v>16</v>
      </c>
      <c r="O20" s="26">
        <f t="shared" si="10"/>
        <v>13</v>
      </c>
      <c r="P20" s="26">
        <f t="shared" si="10"/>
        <v>10</v>
      </c>
      <c r="Q20" s="26">
        <f t="shared" si="10"/>
        <v>7</v>
      </c>
      <c r="R20" s="26">
        <f t="shared" si="10"/>
        <v>10</v>
      </c>
      <c r="S20" s="57">
        <f t="shared" si="2"/>
        <v>300</v>
      </c>
    </row>
    <row r="21" spans="1:19" ht="15">
      <c r="A21" s="57" t="s">
        <v>117</v>
      </c>
      <c r="B21" s="52">
        <f aca="true" t="shared" si="11" ref="B21:R21">B84+B147</f>
        <v>55</v>
      </c>
      <c r="C21" s="26">
        <f t="shared" si="11"/>
        <v>61</v>
      </c>
      <c r="D21" s="26">
        <f t="shared" si="11"/>
        <v>59</v>
      </c>
      <c r="E21" s="26">
        <f t="shared" si="11"/>
        <v>55</v>
      </c>
      <c r="F21" s="26">
        <f t="shared" si="11"/>
        <v>44</v>
      </c>
      <c r="G21" s="26">
        <f t="shared" si="11"/>
        <v>55</v>
      </c>
      <c r="H21" s="26">
        <f t="shared" si="11"/>
        <v>54</v>
      </c>
      <c r="I21" s="26">
        <f t="shared" si="11"/>
        <v>50</v>
      </c>
      <c r="J21" s="26">
        <f t="shared" si="11"/>
        <v>49</v>
      </c>
      <c r="K21" s="26">
        <f t="shared" si="11"/>
        <v>54</v>
      </c>
      <c r="L21" s="26">
        <f t="shared" si="11"/>
        <v>55</v>
      </c>
      <c r="M21" s="26">
        <f t="shared" si="11"/>
        <v>52</v>
      </c>
      <c r="N21" s="26">
        <f t="shared" si="11"/>
        <v>43</v>
      </c>
      <c r="O21" s="26">
        <f t="shared" si="11"/>
        <v>36</v>
      </c>
      <c r="P21" s="26">
        <f t="shared" si="11"/>
        <v>29</v>
      </c>
      <c r="Q21" s="26">
        <f t="shared" si="11"/>
        <v>21</v>
      </c>
      <c r="R21" s="26">
        <f t="shared" si="11"/>
        <v>27</v>
      </c>
      <c r="S21" s="57">
        <f t="shared" si="2"/>
        <v>799</v>
      </c>
    </row>
    <row r="22" spans="1:19" ht="15">
      <c r="A22" s="57" t="s">
        <v>118</v>
      </c>
      <c r="B22" s="52">
        <f aca="true" t="shared" si="12" ref="B22:R22">B85+B148</f>
        <v>36</v>
      </c>
      <c r="C22" s="26">
        <f t="shared" si="12"/>
        <v>39</v>
      </c>
      <c r="D22" s="26">
        <f t="shared" si="12"/>
        <v>38</v>
      </c>
      <c r="E22" s="26">
        <f t="shared" si="12"/>
        <v>35</v>
      </c>
      <c r="F22" s="26">
        <f t="shared" si="12"/>
        <v>29</v>
      </c>
      <c r="G22" s="26">
        <f t="shared" si="12"/>
        <v>36</v>
      </c>
      <c r="H22" s="26">
        <f t="shared" si="12"/>
        <v>35</v>
      </c>
      <c r="I22" s="26">
        <f t="shared" si="12"/>
        <v>33</v>
      </c>
      <c r="J22" s="26">
        <f t="shared" si="12"/>
        <v>31</v>
      </c>
      <c r="K22" s="26">
        <f t="shared" si="12"/>
        <v>35</v>
      </c>
      <c r="L22" s="26">
        <f t="shared" si="12"/>
        <v>35</v>
      </c>
      <c r="M22" s="26">
        <f t="shared" si="12"/>
        <v>34</v>
      </c>
      <c r="N22" s="26">
        <f t="shared" si="12"/>
        <v>28</v>
      </c>
      <c r="O22" s="26">
        <f t="shared" si="12"/>
        <v>24</v>
      </c>
      <c r="P22" s="26">
        <f t="shared" si="12"/>
        <v>18</v>
      </c>
      <c r="Q22" s="26">
        <f t="shared" si="12"/>
        <v>13</v>
      </c>
      <c r="R22" s="26">
        <f t="shared" si="12"/>
        <v>15</v>
      </c>
      <c r="S22" s="57">
        <f t="shared" si="2"/>
        <v>514</v>
      </c>
    </row>
    <row r="23" spans="1:19" ht="15">
      <c r="A23" s="57" t="s">
        <v>119</v>
      </c>
      <c r="B23" s="52">
        <f aca="true" t="shared" si="13" ref="B23:R23">B86+B149</f>
        <v>43</v>
      </c>
      <c r="C23" s="26">
        <f t="shared" si="13"/>
        <v>48</v>
      </c>
      <c r="D23" s="26">
        <f t="shared" si="13"/>
        <v>45</v>
      </c>
      <c r="E23" s="26">
        <f t="shared" si="13"/>
        <v>43</v>
      </c>
      <c r="F23" s="26">
        <f t="shared" si="13"/>
        <v>32</v>
      </c>
      <c r="G23" s="26">
        <f t="shared" si="13"/>
        <v>43</v>
      </c>
      <c r="H23" s="26">
        <f t="shared" si="13"/>
        <v>42</v>
      </c>
      <c r="I23" s="26">
        <f t="shared" si="13"/>
        <v>37</v>
      </c>
      <c r="J23" s="26">
        <f t="shared" si="13"/>
        <v>37</v>
      </c>
      <c r="K23" s="26">
        <f t="shared" si="13"/>
        <v>42</v>
      </c>
      <c r="L23" s="26">
        <f t="shared" si="13"/>
        <v>42</v>
      </c>
      <c r="M23" s="26">
        <f t="shared" si="13"/>
        <v>40</v>
      </c>
      <c r="N23" s="26">
        <f t="shared" si="13"/>
        <v>32</v>
      </c>
      <c r="O23" s="26">
        <f t="shared" si="13"/>
        <v>28</v>
      </c>
      <c r="P23" s="26">
        <f t="shared" si="13"/>
        <v>22</v>
      </c>
      <c r="Q23" s="26">
        <f t="shared" si="13"/>
        <v>16</v>
      </c>
      <c r="R23" s="26">
        <f t="shared" si="13"/>
        <v>21</v>
      </c>
      <c r="S23" s="57">
        <f t="shared" si="2"/>
        <v>613</v>
      </c>
    </row>
    <row r="24" spans="1:19" ht="15">
      <c r="A24" s="57" t="s">
        <v>120</v>
      </c>
      <c r="B24" s="52">
        <f aca="true" t="shared" si="14" ref="B24:R24">B87+B150</f>
        <v>119</v>
      </c>
      <c r="C24" s="26">
        <f t="shared" si="14"/>
        <v>130</v>
      </c>
      <c r="D24" s="26">
        <f t="shared" si="14"/>
        <v>126</v>
      </c>
      <c r="E24" s="26">
        <f t="shared" si="14"/>
        <v>118</v>
      </c>
      <c r="F24" s="26">
        <f t="shared" si="14"/>
        <v>95</v>
      </c>
      <c r="G24" s="26">
        <f t="shared" si="14"/>
        <v>119</v>
      </c>
      <c r="H24" s="26">
        <f t="shared" si="14"/>
        <v>119</v>
      </c>
      <c r="I24" s="26">
        <f t="shared" si="14"/>
        <v>108</v>
      </c>
      <c r="J24" s="26">
        <f t="shared" si="14"/>
        <v>105</v>
      </c>
      <c r="K24" s="26">
        <f t="shared" si="14"/>
        <v>118</v>
      </c>
      <c r="L24" s="26">
        <f t="shared" si="14"/>
        <v>117</v>
      </c>
      <c r="M24" s="26">
        <f t="shared" si="14"/>
        <v>113</v>
      </c>
      <c r="N24" s="26">
        <f t="shared" si="14"/>
        <v>91</v>
      </c>
      <c r="O24" s="26">
        <f t="shared" si="14"/>
        <v>79</v>
      </c>
      <c r="P24" s="26">
        <f t="shared" si="14"/>
        <v>61</v>
      </c>
      <c r="Q24" s="26">
        <f t="shared" si="14"/>
        <v>43</v>
      </c>
      <c r="R24" s="26">
        <f t="shared" si="14"/>
        <v>57</v>
      </c>
      <c r="S24" s="57">
        <f t="shared" si="2"/>
        <v>1718</v>
      </c>
    </row>
    <row r="25" spans="1:19" ht="15">
      <c r="A25" s="57" t="s">
        <v>121</v>
      </c>
      <c r="B25" s="52">
        <f aca="true" t="shared" si="15" ref="B25:R25">B88+B151</f>
        <v>43</v>
      </c>
      <c r="C25" s="26">
        <f t="shared" si="15"/>
        <v>46</v>
      </c>
      <c r="D25" s="26">
        <f t="shared" si="15"/>
        <v>46</v>
      </c>
      <c r="E25" s="26">
        <f t="shared" si="15"/>
        <v>42</v>
      </c>
      <c r="F25" s="26">
        <f t="shared" si="15"/>
        <v>34</v>
      </c>
      <c r="G25" s="26">
        <f t="shared" si="15"/>
        <v>42</v>
      </c>
      <c r="H25" s="26">
        <f t="shared" si="15"/>
        <v>43</v>
      </c>
      <c r="I25" s="26">
        <f t="shared" si="15"/>
        <v>38</v>
      </c>
      <c r="J25" s="26">
        <f t="shared" si="15"/>
        <v>37</v>
      </c>
      <c r="K25" s="26">
        <f t="shared" si="15"/>
        <v>42</v>
      </c>
      <c r="L25" s="26">
        <f t="shared" si="15"/>
        <v>41</v>
      </c>
      <c r="M25" s="26">
        <f t="shared" si="15"/>
        <v>40</v>
      </c>
      <c r="N25" s="26">
        <f t="shared" si="15"/>
        <v>32</v>
      </c>
      <c r="O25" s="26">
        <f t="shared" si="15"/>
        <v>27</v>
      </c>
      <c r="P25" s="26">
        <f t="shared" si="15"/>
        <v>23</v>
      </c>
      <c r="Q25" s="26">
        <f t="shared" si="15"/>
        <v>16</v>
      </c>
      <c r="R25" s="26">
        <f t="shared" si="15"/>
        <v>23</v>
      </c>
      <c r="S25" s="57">
        <f t="shared" si="2"/>
        <v>615</v>
      </c>
    </row>
    <row r="26" spans="1:19" ht="15.75" thickBot="1">
      <c r="A26" s="59" t="s">
        <v>29</v>
      </c>
      <c r="B26" s="53">
        <f aca="true" t="shared" si="16" ref="B26:R26">B89+B152</f>
        <v>89</v>
      </c>
      <c r="C26" s="70">
        <f t="shared" si="16"/>
        <v>99</v>
      </c>
      <c r="D26" s="70">
        <f t="shared" si="16"/>
        <v>93</v>
      </c>
      <c r="E26" s="70">
        <f t="shared" si="16"/>
        <v>88</v>
      </c>
      <c r="F26" s="70">
        <f t="shared" si="16"/>
        <v>70</v>
      </c>
      <c r="G26" s="70">
        <f t="shared" si="16"/>
        <v>89</v>
      </c>
      <c r="H26" s="70">
        <f t="shared" si="16"/>
        <v>87</v>
      </c>
      <c r="I26" s="70">
        <f t="shared" si="16"/>
        <v>80</v>
      </c>
      <c r="J26" s="70">
        <f t="shared" si="16"/>
        <v>78</v>
      </c>
      <c r="K26" s="70">
        <f t="shared" si="16"/>
        <v>89</v>
      </c>
      <c r="L26" s="70">
        <f t="shared" si="16"/>
        <v>87</v>
      </c>
      <c r="M26" s="70">
        <f t="shared" si="16"/>
        <v>86</v>
      </c>
      <c r="N26" s="70">
        <f t="shared" si="16"/>
        <v>68</v>
      </c>
      <c r="O26" s="70">
        <f t="shared" si="16"/>
        <v>58</v>
      </c>
      <c r="P26" s="70">
        <f t="shared" si="16"/>
        <v>45</v>
      </c>
      <c r="Q26" s="70">
        <f t="shared" si="16"/>
        <v>33</v>
      </c>
      <c r="R26" s="70">
        <f t="shared" si="16"/>
        <v>43</v>
      </c>
      <c r="S26" s="59">
        <f t="shared" si="2"/>
        <v>1282</v>
      </c>
    </row>
    <row r="27" spans="1:19" ht="15.7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6.5" thickBot="1">
      <c r="A28" s="48" t="s">
        <v>122</v>
      </c>
      <c r="B28" s="22">
        <f>SUM(B29:B40)</f>
        <v>1831</v>
      </c>
      <c r="C28" s="22">
        <f aca="true" t="shared" si="17" ref="C28:R28">SUM(C29:C40)</f>
        <v>2043</v>
      </c>
      <c r="D28" s="22">
        <f t="shared" si="17"/>
        <v>1885</v>
      </c>
      <c r="E28" s="22">
        <f t="shared" si="17"/>
        <v>1626</v>
      </c>
      <c r="F28" s="22">
        <f t="shared" si="17"/>
        <v>1662</v>
      </c>
      <c r="G28" s="22">
        <f t="shared" si="17"/>
        <v>2315</v>
      </c>
      <c r="H28" s="22">
        <f t="shared" si="17"/>
        <v>2359</v>
      </c>
      <c r="I28" s="22">
        <f t="shared" si="17"/>
        <v>2151</v>
      </c>
      <c r="J28" s="22">
        <f t="shared" si="17"/>
        <v>2231</v>
      </c>
      <c r="K28" s="22">
        <f t="shared" si="17"/>
        <v>2202</v>
      </c>
      <c r="L28" s="22">
        <f t="shared" si="17"/>
        <v>2078</v>
      </c>
      <c r="M28" s="22">
        <f t="shared" si="17"/>
        <v>1797</v>
      </c>
      <c r="N28" s="22">
        <f t="shared" si="17"/>
        <v>1486</v>
      </c>
      <c r="O28" s="22">
        <f t="shared" si="17"/>
        <v>1178</v>
      </c>
      <c r="P28" s="22">
        <f t="shared" si="17"/>
        <v>953</v>
      </c>
      <c r="Q28" s="22">
        <f t="shared" si="17"/>
        <v>665</v>
      </c>
      <c r="R28" s="22">
        <f t="shared" si="17"/>
        <v>885</v>
      </c>
      <c r="S28" s="48">
        <f aca="true" t="shared" si="18" ref="S28:S40">SUM(B28:R28)</f>
        <v>29347</v>
      </c>
    </row>
    <row r="29" spans="1:19" ht="15">
      <c r="A29" s="52" t="s">
        <v>123</v>
      </c>
      <c r="B29" s="51">
        <f>B92+B155</f>
        <v>837</v>
      </c>
      <c r="C29" s="32">
        <f aca="true" t="shared" si="19" ref="C29:R29">C92+C155</f>
        <v>933</v>
      </c>
      <c r="D29" s="32">
        <f t="shared" si="19"/>
        <v>862</v>
      </c>
      <c r="E29" s="32">
        <f t="shared" si="19"/>
        <v>743</v>
      </c>
      <c r="F29" s="32">
        <f t="shared" si="19"/>
        <v>760</v>
      </c>
      <c r="G29" s="32">
        <f t="shared" si="19"/>
        <v>1057</v>
      </c>
      <c r="H29" s="32">
        <f t="shared" si="19"/>
        <v>1077</v>
      </c>
      <c r="I29" s="32">
        <f t="shared" si="19"/>
        <v>984</v>
      </c>
      <c r="J29" s="32">
        <f t="shared" si="19"/>
        <v>1020</v>
      </c>
      <c r="K29" s="32">
        <f t="shared" si="19"/>
        <v>1006</v>
      </c>
      <c r="L29" s="32">
        <f t="shared" si="19"/>
        <v>950</v>
      </c>
      <c r="M29" s="32">
        <f t="shared" si="19"/>
        <v>821</v>
      </c>
      <c r="N29" s="32">
        <f t="shared" si="19"/>
        <v>679</v>
      </c>
      <c r="O29" s="32">
        <f t="shared" si="19"/>
        <v>538</v>
      </c>
      <c r="P29" s="32">
        <f t="shared" si="19"/>
        <v>436</v>
      </c>
      <c r="Q29" s="32">
        <f t="shared" si="19"/>
        <v>304</v>
      </c>
      <c r="R29" s="32">
        <f t="shared" si="19"/>
        <v>405</v>
      </c>
      <c r="S29" s="52">
        <f t="shared" si="18"/>
        <v>13412</v>
      </c>
    </row>
    <row r="30" spans="1:19" ht="15">
      <c r="A30" s="57" t="s">
        <v>124</v>
      </c>
      <c r="B30" s="57">
        <f aca="true" t="shared" si="20" ref="B30:R30">B93+B156</f>
        <v>96</v>
      </c>
      <c r="C30" s="28">
        <f t="shared" si="20"/>
        <v>105</v>
      </c>
      <c r="D30" s="28">
        <f t="shared" si="20"/>
        <v>96</v>
      </c>
      <c r="E30" s="28">
        <f t="shared" si="20"/>
        <v>83</v>
      </c>
      <c r="F30" s="28">
        <f t="shared" si="20"/>
        <v>86</v>
      </c>
      <c r="G30" s="28">
        <f t="shared" si="20"/>
        <v>118</v>
      </c>
      <c r="H30" s="28">
        <f t="shared" si="20"/>
        <v>121</v>
      </c>
      <c r="I30" s="28">
        <f t="shared" si="20"/>
        <v>110</v>
      </c>
      <c r="J30" s="28">
        <f t="shared" si="20"/>
        <v>114</v>
      </c>
      <c r="K30" s="28">
        <f t="shared" si="20"/>
        <v>112</v>
      </c>
      <c r="L30" s="28">
        <f t="shared" si="20"/>
        <v>107</v>
      </c>
      <c r="M30" s="28">
        <f t="shared" si="20"/>
        <v>92</v>
      </c>
      <c r="N30" s="28">
        <f t="shared" si="20"/>
        <v>77</v>
      </c>
      <c r="O30" s="28">
        <f t="shared" si="20"/>
        <v>60</v>
      </c>
      <c r="P30" s="28">
        <f t="shared" si="20"/>
        <v>49</v>
      </c>
      <c r="Q30" s="28">
        <f t="shared" si="20"/>
        <v>34</v>
      </c>
      <c r="R30" s="28">
        <f t="shared" si="20"/>
        <v>46</v>
      </c>
      <c r="S30" s="57">
        <f t="shared" si="18"/>
        <v>1506</v>
      </c>
    </row>
    <row r="31" spans="1:19" ht="15">
      <c r="A31" s="57" t="s">
        <v>125</v>
      </c>
      <c r="B31" s="57">
        <f aca="true" t="shared" si="21" ref="B31:R31">B94+B157</f>
        <v>62</v>
      </c>
      <c r="C31" s="28">
        <f t="shared" si="21"/>
        <v>69</v>
      </c>
      <c r="D31" s="28">
        <f t="shared" si="21"/>
        <v>65</v>
      </c>
      <c r="E31" s="28">
        <f t="shared" si="21"/>
        <v>55</v>
      </c>
      <c r="F31" s="28">
        <f t="shared" si="21"/>
        <v>56</v>
      </c>
      <c r="G31" s="28">
        <f t="shared" si="21"/>
        <v>79</v>
      </c>
      <c r="H31" s="28">
        <f t="shared" si="21"/>
        <v>80</v>
      </c>
      <c r="I31" s="28">
        <f t="shared" si="21"/>
        <v>74</v>
      </c>
      <c r="J31" s="28">
        <f t="shared" si="21"/>
        <v>76</v>
      </c>
      <c r="K31" s="28">
        <f t="shared" si="21"/>
        <v>75</v>
      </c>
      <c r="L31" s="28">
        <f t="shared" si="21"/>
        <v>71</v>
      </c>
      <c r="M31" s="28">
        <f t="shared" si="21"/>
        <v>61</v>
      </c>
      <c r="N31" s="28">
        <f t="shared" si="21"/>
        <v>51</v>
      </c>
      <c r="O31" s="28">
        <f t="shared" si="21"/>
        <v>42</v>
      </c>
      <c r="P31" s="28">
        <f t="shared" si="21"/>
        <v>33</v>
      </c>
      <c r="Q31" s="28">
        <f t="shared" si="21"/>
        <v>22</v>
      </c>
      <c r="R31" s="28">
        <f t="shared" si="21"/>
        <v>30</v>
      </c>
      <c r="S31" s="57">
        <f t="shared" si="18"/>
        <v>1001</v>
      </c>
    </row>
    <row r="32" spans="1:19" ht="15">
      <c r="A32" s="57" t="s">
        <v>126</v>
      </c>
      <c r="B32" s="57">
        <f aca="true" t="shared" si="22" ref="B32:R32">B95+B158</f>
        <v>29</v>
      </c>
      <c r="C32" s="28">
        <f t="shared" si="22"/>
        <v>32</v>
      </c>
      <c r="D32" s="28">
        <f t="shared" si="22"/>
        <v>30</v>
      </c>
      <c r="E32" s="28">
        <f t="shared" si="22"/>
        <v>26</v>
      </c>
      <c r="F32" s="28">
        <f t="shared" si="22"/>
        <v>26</v>
      </c>
      <c r="G32" s="28">
        <f t="shared" si="22"/>
        <v>37</v>
      </c>
      <c r="H32" s="28">
        <f t="shared" si="22"/>
        <v>38</v>
      </c>
      <c r="I32" s="28">
        <f t="shared" si="22"/>
        <v>34</v>
      </c>
      <c r="J32" s="28">
        <f t="shared" si="22"/>
        <v>36</v>
      </c>
      <c r="K32" s="28">
        <f t="shared" si="22"/>
        <v>35</v>
      </c>
      <c r="L32" s="28">
        <f t="shared" si="22"/>
        <v>33</v>
      </c>
      <c r="M32" s="28">
        <f t="shared" si="22"/>
        <v>29</v>
      </c>
      <c r="N32" s="28">
        <f t="shared" si="22"/>
        <v>22</v>
      </c>
      <c r="O32" s="28">
        <f t="shared" si="22"/>
        <v>19</v>
      </c>
      <c r="P32" s="28">
        <f t="shared" si="22"/>
        <v>15</v>
      </c>
      <c r="Q32" s="28">
        <f t="shared" si="22"/>
        <v>11</v>
      </c>
      <c r="R32" s="28">
        <f t="shared" si="22"/>
        <v>14</v>
      </c>
      <c r="S32" s="57">
        <f t="shared" si="18"/>
        <v>466</v>
      </c>
    </row>
    <row r="33" spans="1:19" ht="15">
      <c r="A33" s="57" t="s">
        <v>127</v>
      </c>
      <c r="B33" s="57">
        <f aca="true" t="shared" si="23" ref="B33:R33">B96+B159</f>
        <v>97</v>
      </c>
      <c r="C33" s="28">
        <f t="shared" si="23"/>
        <v>108</v>
      </c>
      <c r="D33" s="28">
        <f t="shared" si="23"/>
        <v>100</v>
      </c>
      <c r="E33" s="28">
        <f t="shared" si="23"/>
        <v>86</v>
      </c>
      <c r="F33" s="28">
        <f t="shared" si="23"/>
        <v>88</v>
      </c>
      <c r="G33" s="28">
        <f t="shared" si="23"/>
        <v>123</v>
      </c>
      <c r="H33" s="28">
        <f t="shared" si="23"/>
        <v>125</v>
      </c>
      <c r="I33" s="28">
        <f t="shared" si="23"/>
        <v>114</v>
      </c>
      <c r="J33" s="28">
        <f t="shared" si="23"/>
        <v>119</v>
      </c>
      <c r="K33" s="28">
        <f t="shared" si="23"/>
        <v>117</v>
      </c>
      <c r="L33" s="28">
        <f t="shared" si="23"/>
        <v>111</v>
      </c>
      <c r="M33" s="28">
        <f t="shared" si="23"/>
        <v>95</v>
      </c>
      <c r="N33" s="28">
        <f t="shared" si="23"/>
        <v>79</v>
      </c>
      <c r="O33" s="28">
        <f t="shared" si="23"/>
        <v>63</v>
      </c>
      <c r="P33" s="28">
        <f t="shared" si="23"/>
        <v>51</v>
      </c>
      <c r="Q33" s="28">
        <f t="shared" si="23"/>
        <v>35</v>
      </c>
      <c r="R33" s="28">
        <f t="shared" si="23"/>
        <v>47</v>
      </c>
      <c r="S33" s="57">
        <f t="shared" si="18"/>
        <v>1558</v>
      </c>
    </row>
    <row r="34" spans="1:19" ht="15">
      <c r="A34" s="57" t="s">
        <v>128</v>
      </c>
      <c r="B34" s="57">
        <f aca="true" t="shared" si="24" ref="B34:R34">B97+B160</f>
        <v>49</v>
      </c>
      <c r="C34" s="28">
        <f t="shared" si="24"/>
        <v>55</v>
      </c>
      <c r="D34" s="28">
        <f t="shared" si="24"/>
        <v>51</v>
      </c>
      <c r="E34" s="28">
        <f t="shared" si="24"/>
        <v>44</v>
      </c>
      <c r="F34" s="28">
        <f t="shared" si="24"/>
        <v>45</v>
      </c>
      <c r="G34" s="28">
        <f t="shared" si="24"/>
        <v>62</v>
      </c>
      <c r="H34" s="28">
        <f t="shared" si="24"/>
        <v>63</v>
      </c>
      <c r="I34" s="28">
        <f t="shared" si="24"/>
        <v>57</v>
      </c>
      <c r="J34" s="28">
        <f t="shared" si="24"/>
        <v>60</v>
      </c>
      <c r="K34" s="28">
        <f t="shared" si="24"/>
        <v>59</v>
      </c>
      <c r="L34" s="28">
        <f t="shared" si="24"/>
        <v>56</v>
      </c>
      <c r="M34" s="28">
        <f t="shared" si="24"/>
        <v>48</v>
      </c>
      <c r="N34" s="28">
        <f t="shared" si="24"/>
        <v>40</v>
      </c>
      <c r="O34" s="28">
        <f t="shared" si="24"/>
        <v>31</v>
      </c>
      <c r="P34" s="28">
        <f t="shared" si="24"/>
        <v>26</v>
      </c>
      <c r="Q34" s="28">
        <f t="shared" si="24"/>
        <v>18</v>
      </c>
      <c r="R34" s="28">
        <f t="shared" si="24"/>
        <v>23</v>
      </c>
      <c r="S34" s="57">
        <f t="shared" si="18"/>
        <v>787</v>
      </c>
    </row>
    <row r="35" spans="1:19" ht="15">
      <c r="A35" s="57" t="s">
        <v>129</v>
      </c>
      <c r="B35" s="57">
        <f aca="true" t="shared" si="25" ref="B35:R35">B98+B161</f>
        <v>48</v>
      </c>
      <c r="C35" s="28">
        <f t="shared" si="25"/>
        <v>53</v>
      </c>
      <c r="D35" s="28">
        <f t="shared" si="25"/>
        <v>49</v>
      </c>
      <c r="E35" s="28">
        <f t="shared" si="25"/>
        <v>42</v>
      </c>
      <c r="F35" s="28">
        <f t="shared" si="25"/>
        <v>43</v>
      </c>
      <c r="G35" s="28">
        <f t="shared" si="25"/>
        <v>60</v>
      </c>
      <c r="H35" s="28">
        <f t="shared" si="25"/>
        <v>61</v>
      </c>
      <c r="I35" s="28">
        <f t="shared" si="25"/>
        <v>56</v>
      </c>
      <c r="J35" s="28">
        <f t="shared" si="25"/>
        <v>57</v>
      </c>
      <c r="K35" s="28">
        <f t="shared" si="25"/>
        <v>57</v>
      </c>
      <c r="L35" s="28">
        <f t="shared" si="25"/>
        <v>54</v>
      </c>
      <c r="M35" s="28">
        <f t="shared" si="25"/>
        <v>47</v>
      </c>
      <c r="N35" s="28">
        <f t="shared" si="25"/>
        <v>39</v>
      </c>
      <c r="O35" s="28">
        <f t="shared" si="25"/>
        <v>31</v>
      </c>
      <c r="P35" s="28">
        <f t="shared" si="25"/>
        <v>25</v>
      </c>
      <c r="Q35" s="28">
        <f t="shared" si="25"/>
        <v>17</v>
      </c>
      <c r="R35" s="28">
        <f t="shared" si="25"/>
        <v>23</v>
      </c>
      <c r="S35" s="57">
        <f t="shared" si="18"/>
        <v>762</v>
      </c>
    </row>
    <row r="36" spans="1:19" ht="15">
      <c r="A36" s="57" t="s">
        <v>130</v>
      </c>
      <c r="B36" s="57">
        <f aca="true" t="shared" si="26" ref="B36:R36">B99+B162</f>
        <v>58</v>
      </c>
      <c r="C36" s="28">
        <f t="shared" si="26"/>
        <v>65</v>
      </c>
      <c r="D36" s="28">
        <f t="shared" si="26"/>
        <v>60</v>
      </c>
      <c r="E36" s="28">
        <f t="shared" si="26"/>
        <v>52</v>
      </c>
      <c r="F36" s="28">
        <f t="shared" si="26"/>
        <v>53</v>
      </c>
      <c r="G36" s="28">
        <f t="shared" si="26"/>
        <v>74</v>
      </c>
      <c r="H36" s="28">
        <f t="shared" si="26"/>
        <v>75</v>
      </c>
      <c r="I36" s="28">
        <f t="shared" si="26"/>
        <v>70</v>
      </c>
      <c r="J36" s="28">
        <f t="shared" si="26"/>
        <v>71</v>
      </c>
      <c r="K36" s="28">
        <f t="shared" si="26"/>
        <v>70</v>
      </c>
      <c r="L36" s="28">
        <f t="shared" si="26"/>
        <v>66</v>
      </c>
      <c r="M36" s="28">
        <f t="shared" si="26"/>
        <v>58</v>
      </c>
      <c r="N36" s="28">
        <f t="shared" si="26"/>
        <v>47</v>
      </c>
      <c r="O36" s="28">
        <f t="shared" si="26"/>
        <v>37</v>
      </c>
      <c r="P36" s="28">
        <f t="shared" si="26"/>
        <v>31</v>
      </c>
      <c r="Q36" s="28">
        <f t="shared" si="26"/>
        <v>22</v>
      </c>
      <c r="R36" s="28">
        <f t="shared" si="26"/>
        <v>28</v>
      </c>
      <c r="S36" s="57">
        <f t="shared" si="18"/>
        <v>937</v>
      </c>
    </row>
    <row r="37" spans="1:19" ht="15">
      <c r="A37" s="57" t="s">
        <v>131</v>
      </c>
      <c r="B37" s="57">
        <f aca="true" t="shared" si="27" ref="B37:R37">B100+B163</f>
        <v>54</v>
      </c>
      <c r="C37" s="28">
        <f t="shared" si="27"/>
        <v>61</v>
      </c>
      <c r="D37" s="28">
        <f t="shared" si="27"/>
        <v>57</v>
      </c>
      <c r="E37" s="28">
        <f t="shared" si="27"/>
        <v>49</v>
      </c>
      <c r="F37" s="28">
        <f t="shared" si="27"/>
        <v>50</v>
      </c>
      <c r="G37" s="28">
        <f t="shared" si="27"/>
        <v>70</v>
      </c>
      <c r="H37" s="28">
        <f t="shared" si="27"/>
        <v>71</v>
      </c>
      <c r="I37" s="28">
        <f t="shared" si="27"/>
        <v>64</v>
      </c>
      <c r="J37" s="28">
        <f t="shared" si="27"/>
        <v>65</v>
      </c>
      <c r="K37" s="28">
        <f t="shared" si="27"/>
        <v>66</v>
      </c>
      <c r="L37" s="28">
        <f t="shared" si="27"/>
        <v>63</v>
      </c>
      <c r="M37" s="28">
        <f t="shared" si="27"/>
        <v>54</v>
      </c>
      <c r="N37" s="28">
        <f t="shared" si="27"/>
        <v>45</v>
      </c>
      <c r="O37" s="28">
        <f t="shared" si="27"/>
        <v>35</v>
      </c>
      <c r="P37" s="28">
        <f t="shared" si="27"/>
        <v>29</v>
      </c>
      <c r="Q37" s="28">
        <f t="shared" si="27"/>
        <v>20</v>
      </c>
      <c r="R37" s="28">
        <f t="shared" si="27"/>
        <v>26</v>
      </c>
      <c r="S37" s="57">
        <f t="shared" si="18"/>
        <v>879</v>
      </c>
    </row>
    <row r="38" spans="1:19" ht="15">
      <c r="A38" s="57" t="s">
        <v>132</v>
      </c>
      <c r="B38" s="57">
        <f aca="true" t="shared" si="28" ref="B38:R38">B101+B164</f>
        <v>49</v>
      </c>
      <c r="C38" s="28">
        <f t="shared" si="28"/>
        <v>55</v>
      </c>
      <c r="D38" s="28">
        <f t="shared" si="28"/>
        <v>50</v>
      </c>
      <c r="E38" s="28">
        <f t="shared" si="28"/>
        <v>44</v>
      </c>
      <c r="F38" s="28">
        <f t="shared" si="28"/>
        <v>45</v>
      </c>
      <c r="G38" s="28">
        <f t="shared" si="28"/>
        <v>62</v>
      </c>
      <c r="H38" s="28">
        <f t="shared" si="28"/>
        <v>63</v>
      </c>
      <c r="I38" s="28">
        <f t="shared" si="28"/>
        <v>58</v>
      </c>
      <c r="J38" s="28">
        <f t="shared" si="28"/>
        <v>60</v>
      </c>
      <c r="K38" s="28">
        <f t="shared" si="28"/>
        <v>58</v>
      </c>
      <c r="L38" s="28">
        <f t="shared" si="28"/>
        <v>57</v>
      </c>
      <c r="M38" s="28">
        <f t="shared" si="28"/>
        <v>48</v>
      </c>
      <c r="N38" s="28">
        <f t="shared" si="28"/>
        <v>40</v>
      </c>
      <c r="O38" s="28">
        <f t="shared" si="28"/>
        <v>31</v>
      </c>
      <c r="P38" s="28">
        <f t="shared" si="28"/>
        <v>26</v>
      </c>
      <c r="Q38" s="28">
        <f t="shared" si="28"/>
        <v>18</v>
      </c>
      <c r="R38" s="28">
        <f t="shared" si="28"/>
        <v>24</v>
      </c>
      <c r="S38" s="57">
        <f t="shared" si="18"/>
        <v>788</v>
      </c>
    </row>
    <row r="39" spans="1:19" ht="15">
      <c r="A39" s="57" t="s">
        <v>133</v>
      </c>
      <c r="B39" s="57">
        <f aca="true" t="shared" si="29" ref="B39:R39">B102+B165</f>
        <v>33</v>
      </c>
      <c r="C39" s="28">
        <f t="shared" si="29"/>
        <v>39</v>
      </c>
      <c r="D39" s="28">
        <f t="shared" si="29"/>
        <v>33</v>
      </c>
      <c r="E39" s="28">
        <f t="shared" si="29"/>
        <v>29</v>
      </c>
      <c r="F39" s="28">
        <f t="shared" si="29"/>
        <v>29</v>
      </c>
      <c r="G39" s="28">
        <f t="shared" si="29"/>
        <v>43</v>
      </c>
      <c r="H39" s="28">
        <f t="shared" si="29"/>
        <v>45</v>
      </c>
      <c r="I39" s="28">
        <f t="shared" si="29"/>
        <v>37</v>
      </c>
      <c r="J39" s="28">
        <f t="shared" si="29"/>
        <v>42</v>
      </c>
      <c r="K39" s="28">
        <f t="shared" si="29"/>
        <v>43</v>
      </c>
      <c r="L39" s="28">
        <f t="shared" si="29"/>
        <v>35</v>
      </c>
      <c r="M39" s="28">
        <f t="shared" si="29"/>
        <v>32</v>
      </c>
      <c r="N39" s="28">
        <f t="shared" si="29"/>
        <v>27</v>
      </c>
      <c r="O39" s="28">
        <f t="shared" si="29"/>
        <v>21</v>
      </c>
      <c r="P39" s="28">
        <f t="shared" si="29"/>
        <v>14</v>
      </c>
      <c r="Q39" s="28">
        <f t="shared" si="29"/>
        <v>12</v>
      </c>
      <c r="R39" s="28">
        <f t="shared" si="29"/>
        <v>16</v>
      </c>
      <c r="S39" s="57">
        <f t="shared" si="18"/>
        <v>530</v>
      </c>
    </row>
    <row r="40" spans="1:19" ht="15.75" thickBot="1">
      <c r="A40" s="59" t="s">
        <v>29</v>
      </c>
      <c r="B40" s="59">
        <f aca="true" t="shared" si="30" ref="B40:R40">B103+B166</f>
        <v>419</v>
      </c>
      <c r="C40" s="30">
        <f t="shared" si="30"/>
        <v>468</v>
      </c>
      <c r="D40" s="30">
        <f t="shared" si="30"/>
        <v>432</v>
      </c>
      <c r="E40" s="30">
        <f t="shared" si="30"/>
        <v>373</v>
      </c>
      <c r="F40" s="30">
        <f t="shared" si="30"/>
        <v>381</v>
      </c>
      <c r="G40" s="30">
        <f t="shared" si="30"/>
        <v>530</v>
      </c>
      <c r="H40" s="30">
        <f t="shared" si="30"/>
        <v>540</v>
      </c>
      <c r="I40" s="30">
        <f t="shared" si="30"/>
        <v>493</v>
      </c>
      <c r="J40" s="30">
        <f t="shared" si="30"/>
        <v>511</v>
      </c>
      <c r="K40" s="30">
        <f t="shared" si="30"/>
        <v>504</v>
      </c>
      <c r="L40" s="30">
        <f t="shared" si="30"/>
        <v>475</v>
      </c>
      <c r="M40" s="30">
        <f t="shared" si="30"/>
        <v>412</v>
      </c>
      <c r="N40" s="30">
        <f t="shared" si="30"/>
        <v>340</v>
      </c>
      <c r="O40" s="30">
        <f t="shared" si="30"/>
        <v>270</v>
      </c>
      <c r="P40" s="30">
        <f t="shared" si="30"/>
        <v>218</v>
      </c>
      <c r="Q40" s="30">
        <f t="shared" si="30"/>
        <v>152</v>
      </c>
      <c r="R40" s="30">
        <f t="shared" si="30"/>
        <v>203</v>
      </c>
      <c r="S40" s="59">
        <f t="shared" si="18"/>
        <v>6721</v>
      </c>
    </row>
    <row r="41" spans="1:19" ht="15.75" thickBo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6.5" thickBot="1">
      <c r="A42" s="48" t="s">
        <v>134</v>
      </c>
      <c r="B42" s="22">
        <f>SUM(B43:B48)</f>
        <v>1496</v>
      </c>
      <c r="C42" s="22">
        <f aca="true" t="shared" si="31" ref="C42:R42">SUM(C43:C48)</f>
        <v>1592</v>
      </c>
      <c r="D42" s="22">
        <f t="shared" si="31"/>
        <v>1391</v>
      </c>
      <c r="E42" s="22">
        <f t="shared" si="31"/>
        <v>1218</v>
      </c>
      <c r="F42" s="22">
        <f t="shared" si="31"/>
        <v>1400</v>
      </c>
      <c r="G42" s="22">
        <f t="shared" si="31"/>
        <v>1665</v>
      </c>
      <c r="H42" s="22">
        <f t="shared" si="31"/>
        <v>1626</v>
      </c>
      <c r="I42" s="22">
        <f t="shared" si="31"/>
        <v>1411</v>
      </c>
      <c r="J42" s="22">
        <f t="shared" si="31"/>
        <v>1408</v>
      </c>
      <c r="K42" s="22">
        <f t="shared" si="31"/>
        <v>1374</v>
      </c>
      <c r="L42" s="22">
        <f t="shared" si="31"/>
        <v>1509</v>
      </c>
      <c r="M42" s="22">
        <f t="shared" si="31"/>
        <v>1406</v>
      </c>
      <c r="N42" s="22">
        <f t="shared" si="31"/>
        <v>1101</v>
      </c>
      <c r="O42" s="22">
        <f t="shared" si="31"/>
        <v>863</v>
      </c>
      <c r="P42" s="22">
        <f t="shared" si="31"/>
        <v>706</v>
      </c>
      <c r="Q42" s="22">
        <f t="shared" si="31"/>
        <v>547</v>
      </c>
      <c r="R42" s="22">
        <f t="shared" si="31"/>
        <v>669</v>
      </c>
      <c r="S42" s="48">
        <f aca="true" t="shared" si="32" ref="S42:S48">SUM(B42:R42)</f>
        <v>21382</v>
      </c>
    </row>
    <row r="43" spans="1:19" ht="15">
      <c r="A43" s="52" t="s">
        <v>135</v>
      </c>
      <c r="B43" s="51">
        <f>B106+B169</f>
        <v>917</v>
      </c>
      <c r="C43" s="32">
        <f aca="true" t="shared" si="33" ref="C43:R43">C106+C169</f>
        <v>976</v>
      </c>
      <c r="D43" s="32">
        <f t="shared" si="33"/>
        <v>853</v>
      </c>
      <c r="E43" s="32">
        <f t="shared" si="33"/>
        <v>746</v>
      </c>
      <c r="F43" s="32">
        <f t="shared" si="33"/>
        <v>858</v>
      </c>
      <c r="G43" s="32">
        <f t="shared" si="33"/>
        <v>1020</v>
      </c>
      <c r="H43" s="32">
        <f t="shared" si="33"/>
        <v>996</v>
      </c>
      <c r="I43" s="32">
        <f t="shared" si="33"/>
        <v>865</v>
      </c>
      <c r="J43" s="32">
        <f t="shared" si="33"/>
        <v>863</v>
      </c>
      <c r="K43" s="32">
        <f t="shared" si="33"/>
        <v>842</v>
      </c>
      <c r="L43" s="32">
        <f t="shared" si="33"/>
        <v>925</v>
      </c>
      <c r="M43" s="32">
        <f t="shared" si="33"/>
        <v>862</v>
      </c>
      <c r="N43" s="32">
        <f t="shared" si="33"/>
        <v>675</v>
      </c>
      <c r="O43" s="32">
        <f t="shared" si="33"/>
        <v>528</v>
      </c>
      <c r="P43" s="32">
        <f t="shared" si="33"/>
        <v>433</v>
      </c>
      <c r="Q43" s="32">
        <f t="shared" si="33"/>
        <v>335</v>
      </c>
      <c r="R43" s="32">
        <f t="shared" si="33"/>
        <v>410</v>
      </c>
      <c r="S43" s="52">
        <f t="shared" si="32"/>
        <v>13104</v>
      </c>
    </row>
    <row r="44" spans="1:19" ht="15">
      <c r="A44" s="57" t="s">
        <v>136</v>
      </c>
      <c r="B44" s="57">
        <f aca="true" t="shared" si="34" ref="B44:R44">B107+B170</f>
        <v>79</v>
      </c>
      <c r="C44" s="28">
        <f t="shared" si="34"/>
        <v>84</v>
      </c>
      <c r="D44" s="28">
        <f t="shared" si="34"/>
        <v>74</v>
      </c>
      <c r="E44" s="28">
        <f t="shared" si="34"/>
        <v>64</v>
      </c>
      <c r="F44" s="28">
        <f t="shared" si="34"/>
        <v>74</v>
      </c>
      <c r="G44" s="28">
        <f t="shared" si="34"/>
        <v>89</v>
      </c>
      <c r="H44" s="28">
        <f t="shared" si="34"/>
        <v>87</v>
      </c>
      <c r="I44" s="28">
        <f t="shared" si="34"/>
        <v>75</v>
      </c>
      <c r="J44" s="28">
        <f t="shared" si="34"/>
        <v>75</v>
      </c>
      <c r="K44" s="28">
        <f t="shared" si="34"/>
        <v>72</v>
      </c>
      <c r="L44" s="28">
        <f t="shared" si="34"/>
        <v>80</v>
      </c>
      <c r="M44" s="28">
        <f t="shared" si="34"/>
        <v>75</v>
      </c>
      <c r="N44" s="28">
        <f t="shared" si="34"/>
        <v>59</v>
      </c>
      <c r="O44" s="28">
        <f t="shared" si="34"/>
        <v>48</v>
      </c>
      <c r="P44" s="28">
        <f t="shared" si="34"/>
        <v>37</v>
      </c>
      <c r="Q44" s="28">
        <f t="shared" si="34"/>
        <v>29</v>
      </c>
      <c r="R44" s="28">
        <f t="shared" si="34"/>
        <v>34</v>
      </c>
      <c r="S44" s="57">
        <f t="shared" si="32"/>
        <v>1135</v>
      </c>
    </row>
    <row r="45" spans="1:19" ht="15">
      <c r="A45" s="57" t="s">
        <v>137</v>
      </c>
      <c r="B45" s="57">
        <f aca="true" t="shared" si="35" ref="B45:R45">B108+B171</f>
        <v>107</v>
      </c>
      <c r="C45" s="28">
        <f t="shared" si="35"/>
        <v>114</v>
      </c>
      <c r="D45" s="28">
        <f t="shared" si="35"/>
        <v>100</v>
      </c>
      <c r="E45" s="28">
        <f t="shared" si="35"/>
        <v>88</v>
      </c>
      <c r="F45" s="28">
        <f t="shared" si="35"/>
        <v>101</v>
      </c>
      <c r="G45" s="28">
        <f t="shared" si="35"/>
        <v>119</v>
      </c>
      <c r="H45" s="28">
        <f t="shared" si="35"/>
        <v>117</v>
      </c>
      <c r="I45" s="28">
        <f t="shared" si="35"/>
        <v>100</v>
      </c>
      <c r="J45" s="28">
        <f t="shared" si="35"/>
        <v>101</v>
      </c>
      <c r="K45" s="28">
        <f t="shared" si="35"/>
        <v>98</v>
      </c>
      <c r="L45" s="28">
        <f t="shared" si="35"/>
        <v>107</v>
      </c>
      <c r="M45" s="28">
        <f t="shared" si="35"/>
        <v>101</v>
      </c>
      <c r="N45" s="28">
        <f t="shared" si="35"/>
        <v>78</v>
      </c>
      <c r="O45" s="28">
        <f t="shared" si="35"/>
        <v>61</v>
      </c>
      <c r="P45" s="28">
        <f t="shared" si="35"/>
        <v>51</v>
      </c>
      <c r="Q45" s="28">
        <f t="shared" si="35"/>
        <v>39</v>
      </c>
      <c r="R45" s="28">
        <f t="shared" si="35"/>
        <v>49</v>
      </c>
      <c r="S45" s="57">
        <f t="shared" si="32"/>
        <v>1531</v>
      </c>
    </row>
    <row r="46" spans="1:19" ht="15">
      <c r="A46" s="57" t="s">
        <v>138</v>
      </c>
      <c r="B46" s="57">
        <f aca="true" t="shared" si="36" ref="B46:R46">B109+B172</f>
        <v>230</v>
      </c>
      <c r="C46" s="28">
        <f t="shared" si="36"/>
        <v>245</v>
      </c>
      <c r="D46" s="28">
        <f t="shared" si="36"/>
        <v>213</v>
      </c>
      <c r="E46" s="28">
        <f t="shared" si="36"/>
        <v>187</v>
      </c>
      <c r="F46" s="28">
        <f t="shared" si="36"/>
        <v>215</v>
      </c>
      <c r="G46" s="28">
        <f t="shared" si="36"/>
        <v>256</v>
      </c>
      <c r="H46" s="28">
        <f t="shared" si="36"/>
        <v>250</v>
      </c>
      <c r="I46" s="28">
        <f t="shared" si="36"/>
        <v>217</v>
      </c>
      <c r="J46" s="28">
        <f t="shared" si="36"/>
        <v>216</v>
      </c>
      <c r="K46" s="28">
        <f t="shared" si="36"/>
        <v>210</v>
      </c>
      <c r="L46" s="28">
        <f t="shared" si="36"/>
        <v>233</v>
      </c>
      <c r="M46" s="28">
        <f t="shared" si="36"/>
        <v>216</v>
      </c>
      <c r="N46" s="28">
        <f t="shared" si="36"/>
        <v>170</v>
      </c>
      <c r="O46" s="28">
        <f t="shared" si="36"/>
        <v>132</v>
      </c>
      <c r="P46" s="28">
        <f t="shared" si="36"/>
        <v>109</v>
      </c>
      <c r="Q46" s="28">
        <f t="shared" si="36"/>
        <v>83</v>
      </c>
      <c r="R46" s="28">
        <f t="shared" si="36"/>
        <v>102</v>
      </c>
      <c r="S46" s="57">
        <f t="shared" si="32"/>
        <v>3284</v>
      </c>
    </row>
    <row r="47" spans="1:19" ht="15">
      <c r="A47" s="57" t="s">
        <v>139</v>
      </c>
      <c r="B47" s="57">
        <f aca="true" t="shared" si="37" ref="B47:R47">B110+B173</f>
        <v>52</v>
      </c>
      <c r="C47" s="28">
        <f t="shared" si="37"/>
        <v>55</v>
      </c>
      <c r="D47" s="28">
        <f t="shared" si="37"/>
        <v>49</v>
      </c>
      <c r="E47" s="28">
        <f t="shared" si="37"/>
        <v>43</v>
      </c>
      <c r="F47" s="28">
        <f t="shared" si="37"/>
        <v>49</v>
      </c>
      <c r="G47" s="28">
        <f t="shared" si="37"/>
        <v>58</v>
      </c>
      <c r="H47" s="28">
        <f t="shared" si="37"/>
        <v>57</v>
      </c>
      <c r="I47" s="28">
        <f t="shared" si="37"/>
        <v>50</v>
      </c>
      <c r="J47" s="28">
        <f t="shared" si="37"/>
        <v>50</v>
      </c>
      <c r="K47" s="28">
        <f t="shared" si="37"/>
        <v>48</v>
      </c>
      <c r="L47" s="28">
        <f t="shared" si="37"/>
        <v>53</v>
      </c>
      <c r="M47" s="28">
        <f t="shared" si="37"/>
        <v>49</v>
      </c>
      <c r="N47" s="28">
        <f t="shared" si="37"/>
        <v>38</v>
      </c>
      <c r="O47" s="28">
        <f t="shared" si="37"/>
        <v>31</v>
      </c>
      <c r="P47" s="28">
        <f t="shared" si="37"/>
        <v>24</v>
      </c>
      <c r="Q47" s="28">
        <f t="shared" si="37"/>
        <v>21</v>
      </c>
      <c r="R47" s="28">
        <f t="shared" si="37"/>
        <v>23</v>
      </c>
      <c r="S47" s="57">
        <f t="shared" si="32"/>
        <v>750</v>
      </c>
    </row>
    <row r="48" spans="1:19" ht="15.75" thickBot="1">
      <c r="A48" s="59" t="s">
        <v>72</v>
      </c>
      <c r="B48" s="59">
        <f aca="true" t="shared" si="38" ref="B48:R48">B111+B174</f>
        <v>111</v>
      </c>
      <c r="C48" s="30">
        <f t="shared" si="38"/>
        <v>118</v>
      </c>
      <c r="D48" s="30">
        <f t="shared" si="38"/>
        <v>102</v>
      </c>
      <c r="E48" s="30">
        <f t="shared" si="38"/>
        <v>90</v>
      </c>
      <c r="F48" s="30">
        <f t="shared" si="38"/>
        <v>103</v>
      </c>
      <c r="G48" s="30">
        <f t="shared" si="38"/>
        <v>123</v>
      </c>
      <c r="H48" s="30">
        <f t="shared" si="38"/>
        <v>119</v>
      </c>
      <c r="I48" s="30">
        <f t="shared" si="38"/>
        <v>104</v>
      </c>
      <c r="J48" s="30">
        <f t="shared" si="38"/>
        <v>103</v>
      </c>
      <c r="K48" s="30">
        <f t="shared" si="38"/>
        <v>104</v>
      </c>
      <c r="L48" s="30">
        <f t="shared" si="38"/>
        <v>111</v>
      </c>
      <c r="M48" s="30">
        <f t="shared" si="38"/>
        <v>103</v>
      </c>
      <c r="N48" s="30">
        <f t="shared" si="38"/>
        <v>81</v>
      </c>
      <c r="O48" s="30">
        <f t="shared" si="38"/>
        <v>63</v>
      </c>
      <c r="P48" s="30">
        <f t="shared" si="38"/>
        <v>52</v>
      </c>
      <c r="Q48" s="30">
        <f t="shared" si="38"/>
        <v>40</v>
      </c>
      <c r="R48" s="30">
        <f t="shared" si="38"/>
        <v>51</v>
      </c>
      <c r="S48" s="59">
        <f t="shared" si="32"/>
        <v>1578</v>
      </c>
    </row>
    <row r="49" spans="1:19" ht="15.75" thickBo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6.5" thickBot="1">
      <c r="A50" s="48" t="s">
        <v>140</v>
      </c>
      <c r="B50" s="22">
        <f>SUM(B51:B61)</f>
        <v>527</v>
      </c>
      <c r="C50" s="22">
        <f aca="true" t="shared" si="39" ref="C50:R50">SUM(C51:C61)</f>
        <v>584</v>
      </c>
      <c r="D50" s="22">
        <f t="shared" si="39"/>
        <v>549</v>
      </c>
      <c r="E50" s="22">
        <f t="shared" si="39"/>
        <v>457</v>
      </c>
      <c r="F50" s="22">
        <f t="shared" si="39"/>
        <v>473</v>
      </c>
      <c r="G50" s="22">
        <f t="shared" si="39"/>
        <v>555</v>
      </c>
      <c r="H50" s="22">
        <f t="shared" si="39"/>
        <v>483</v>
      </c>
      <c r="I50" s="22">
        <f t="shared" si="39"/>
        <v>528</v>
      </c>
      <c r="J50" s="22">
        <f t="shared" si="39"/>
        <v>572</v>
      </c>
      <c r="K50" s="22">
        <f t="shared" si="39"/>
        <v>596</v>
      </c>
      <c r="L50" s="22">
        <f t="shared" si="39"/>
        <v>713</v>
      </c>
      <c r="M50" s="22">
        <f t="shared" si="39"/>
        <v>663</v>
      </c>
      <c r="N50" s="22">
        <f t="shared" si="39"/>
        <v>572</v>
      </c>
      <c r="O50" s="22">
        <f t="shared" si="39"/>
        <v>514</v>
      </c>
      <c r="P50" s="22">
        <f t="shared" si="39"/>
        <v>387</v>
      </c>
      <c r="Q50" s="22">
        <f t="shared" si="39"/>
        <v>374</v>
      </c>
      <c r="R50" s="22">
        <f t="shared" si="39"/>
        <v>546</v>
      </c>
      <c r="S50" s="48">
        <f aca="true" t="shared" si="40" ref="S50:S61">SUM(B50:R50)</f>
        <v>9093</v>
      </c>
    </row>
    <row r="51" spans="1:19" ht="30">
      <c r="A51" s="61" t="s">
        <v>171</v>
      </c>
      <c r="B51" s="51">
        <f>B114+B177</f>
        <v>160</v>
      </c>
      <c r="C51" s="32">
        <f aca="true" t="shared" si="41" ref="C51:R51">C114+C177</f>
        <v>178</v>
      </c>
      <c r="D51" s="32">
        <f t="shared" si="41"/>
        <v>166</v>
      </c>
      <c r="E51" s="32">
        <f t="shared" si="41"/>
        <v>139</v>
      </c>
      <c r="F51" s="32">
        <f t="shared" si="41"/>
        <v>144</v>
      </c>
      <c r="G51" s="32">
        <f t="shared" si="41"/>
        <v>168</v>
      </c>
      <c r="H51" s="32">
        <f t="shared" si="41"/>
        <v>146</v>
      </c>
      <c r="I51" s="32">
        <f t="shared" si="41"/>
        <v>160</v>
      </c>
      <c r="J51" s="32">
        <f t="shared" si="41"/>
        <v>173</v>
      </c>
      <c r="K51" s="32">
        <f t="shared" si="41"/>
        <v>181</v>
      </c>
      <c r="L51" s="32">
        <f t="shared" si="41"/>
        <v>216</v>
      </c>
      <c r="M51" s="32">
        <f t="shared" si="41"/>
        <v>202</v>
      </c>
      <c r="N51" s="32">
        <f t="shared" si="41"/>
        <v>173</v>
      </c>
      <c r="O51" s="32">
        <f t="shared" si="41"/>
        <v>156</v>
      </c>
      <c r="P51" s="32">
        <f t="shared" si="41"/>
        <v>117</v>
      </c>
      <c r="Q51" s="32">
        <f t="shared" si="41"/>
        <v>113</v>
      </c>
      <c r="R51" s="32">
        <f t="shared" si="41"/>
        <v>167</v>
      </c>
      <c r="S51" s="52">
        <f t="shared" si="40"/>
        <v>2759</v>
      </c>
    </row>
    <row r="52" spans="1:19" ht="15">
      <c r="A52" s="57" t="s">
        <v>142</v>
      </c>
      <c r="B52" s="57">
        <f aca="true" t="shared" si="42" ref="B52:R52">B115+B178</f>
        <v>26</v>
      </c>
      <c r="C52" s="28">
        <f t="shared" si="42"/>
        <v>27</v>
      </c>
      <c r="D52" s="28">
        <f t="shared" si="42"/>
        <v>28</v>
      </c>
      <c r="E52" s="28">
        <f t="shared" si="42"/>
        <v>21</v>
      </c>
      <c r="F52" s="28">
        <f t="shared" si="42"/>
        <v>21</v>
      </c>
      <c r="G52" s="28">
        <f t="shared" si="42"/>
        <v>26</v>
      </c>
      <c r="H52" s="28">
        <f t="shared" si="42"/>
        <v>23</v>
      </c>
      <c r="I52" s="28">
        <f t="shared" si="42"/>
        <v>25</v>
      </c>
      <c r="J52" s="28">
        <f t="shared" si="42"/>
        <v>27</v>
      </c>
      <c r="K52" s="28">
        <f t="shared" si="42"/>
        <v>29</v>
      </c>
      <c r="L52" s="28">
        <f t="shared" si="42"/>
        <v>34</v>
      </c>
      <c r="M52" s="28">
        <f t="shared" si="42"/>
        <v>32</v>
      </c>
      <c r="N52" s="28">
        <f t="shared" si="42"/>
        <v>28</v>
      </c>
      <c r="O52" s="28">
        <f t="shared" si="42"/>
        <v>25</v>
      </c>
      <c r="P52" s="28">
        <f t="shared" si="42"/>
        <v>18</v>
      </c>
      <c r="Q52" s="28">
        <f t="shared" si="42"/>
        <v>18</v>
      </c>
      <c r="R52" s="28">
        <f t="shared" si="42"/>
        <v>25</v>
      </c>
      <c r="S52" s="57">
        <f t="shared" si="40"/>
        <v>433</v>
      </c>
    </row>
    <row r="53" spans="1:19" ht="15">
      <c r="A53" s="57" t="s">
        <v>143</v>
      </c>
      <c r="B53" s="57">
        <f aca="true" t="shared" si="43" ref="B53:R53">B116+B179</f>
        <v>11</v>
      </c>
      <c r="C53" s="28">
        <f t="shared" si="43"/>
        <v>12</v>
      </c>
      <c r="D53" s="28">
        <f t="shared" si="43"/>
        <v>12</v>
      </c>
      <c r="E53" s="28">
        <f t="shared" si="43"/>
        <v>9</v>
      </c>
      <c r="F53" s="28">
        <f t="shared" si="43"/>
        <v>10</v>
      </c>
      <c r="G53" s="28">
        <f t="shared" si="43"/>
        <v>12</v>
      </c>
      <c r="H53" s="28">
        <f t="shared" si="43"/>
        <v>11</v>
      </c>
      <c r="I53" s="28">
        <f t="shared" si="43"/>
        <v>11</v>
      </c>
      <c r="J53" s="28">
        <f t="shared" si="43"/>
        <v>12</v>
      </c>
      <c r="K53" s="28">
        <f t="shared" si="43"/>
        <v>13</v>
      </c>
      <c r="L53" s="28">
        <f t="shared" si="43"/>
        <v>15</v>
      </c>
      <c r="M53" s="28">
        <f t="shared" si="43"/>
        <v>14</v>
      </c>
      <c r="N53" s="28">
        <f t="shared" si="43"/>
        <v>12</v>
      </c>
      <c r="O53" s="28">
        <f t="shared" si="43"/>
        <v>11</v>
      </c>
      <c r="P53" s="28">
        <f t="shared" si="43"/>
        <v>8</v>
      </c>
      <c r="Q53" s="28">
        <f t="shared" si="43"/>
        <v>8</v>
      </c>
      <c r="R53" s="28">
        <f t="shared" si="43"/>
        <v>11</v>
      </c>
      <c r="S53" s="57">
        <f t="shared" si="40"/>
        <v>192</v>
      </c>
    </row>
    <row r="54" spans="1:19" ht="15">
      <c r="A54" s="57" t="s">
        <v>144</v>
      </c>
      <c r="B54" s="57">
        <f aca="true" t="shared" si="44" ref="B54:R54">B117+B180</f>
        <v>61</v>
      </c>
      <c r="C54" s="28">
        <f t="shared" si="44"/>
        <v>67</v>
      </c>
      <c r="D54" s="28">
        <f t="shared" si="44"/>
        <v>64</v>
      </c>
      <c r="E54" s="28">
        <f t="shared" si="44"/>
        <v>53</v>
      </c>
      <c r="F54" s="28">
        <f t="shared" si="44"/>
        <v>54</v>
      </c>
      <c r="G54" s="28">
        <f t="shared" si="44"/>
        <v>64</v>
      </c>
      <c r="H54" s="28">
        <f t="shared" si="44"/>
        <v>57</v>
      </c>
      <c r="I54" s="28">
        <f t="shared" si="44"/>
        <v>61</v>
      </c>
      <c r="J54" s="28">
        <f t="shared" si="44"/>
        <v>67</v>
      </c>
      <c r="K54" s="28">
        <f t="shared" si="44"/>
        <v>69</v>
      </c>
      <c r="L54" s="28">
        <f t="shared" si="44"/>
        <v>82</v>
      </c>
      <c r="M54" s="28">
        <f t="shared" si="44"/>
        <v>76</v>
      </c>
      <c r="N54" s="28">
        <f t="shared" si="44"/>
        <v>65</v>
      </c>
      <c r="O54" s="28">
        <f t="shared" si="44"/>
        <v>59</v>
      </c>
      <c r="P54" s="28">
        <f t="shared" si="44"/>
        <v>45</v>
      </c>
      <c r="Q54" s="28">
        <f t="shared" si="44"/>
        <v>42</v>
      </c>
      <c r="R54" s="28">
        <f t="shared" si="44"/>
        <v>61</v>
      </c>
      <c r="S54" s="57">
        <f t="shared" si="40"/>
        <v>1047</v>
      </c>
    </row>
    <row r="55" spans="1:19" ht="15">
      <c r="A55" s="57" t="s">
        <v>145</v>
      </c>
      <c r="B55" s="57">
        <f aca="true" t="shared" si="45" ref="B55:R55">B118+B181</f>
        <v>17</v>
      </c>
      <c r="C55" s="28">
        <f t="shared" si="45"/>
        <v>18</v>
      </c>
      <c r="D55" s="28">
        <f t="shared" si="45"/>
        <v>17</v>
      </c>
      <c r="E55" s="28">
        <f t="shared" si="45"/>
        <v>14</v>
      </c>
      <c r="F55" s="28">
        <f t="shared" si="45"/>
        <v>15</v>
      </c>
      <c r="G55" s="28">
        <f t="shared" si="45"/>
        <v>17</v>
      </c>
      <c r="H55" s="28">
        <f t="shared" si="45"/>
        <v>16</v>
      </c>
      <c r="I55" s="28">
        <f t="shared" si="45"/>
        <v>16</v>
      </c>
      <c r="J55" s="28">
        <f t="shared" si="45"/>
        <v>18</v>
      </c>
      <c r="K55" s="28">
        <f t="shared" si="45"/>
        <v>18</v>
      </c>
      <c r="L55" s="28">
        <f t="shared" si="45"/>
        <v>22</v>
      </c>
      <c r="M55" s="28">
        <f t="shared" si="45"/>
        <v>20</v>
      </c>
      <c r="N55" s="28">
        <f t="shared" si="45"/>
        <v>17</v>
      </c>
      <c r="O55" s="28">
        <f t="shared" si="45"/>
        <v>16</v>
      </c>
      <c r="P55" s="28">
        <f t="shared" si="45"/>
        <v>12</v>
      </c>
      <c r="Q55" s="28">
        <f t="shared" si="45"/>
        <v>11</v>
      </c>
      <c r="R55" s="28">
        <f t="shared" si="45"/>
        <v>16</v>
      </c>
      <c r="S55" s="57">
        <f t="shared" si="40"/>
        <v>280</v>
      </c>
    </row>
    <row r="56" spans="1:19" ht="15">
      <c r="A56" s="57" t="s">
        <v>146</v>
      </c>
      <c r="B56" s="57">
        <f aca="true" t="shared" si="46" ref="B56:R56">B119+B182</f>
        <v>52</v>
      </c>
      <c r="C56" s="28">
        <f t="shared" si="46"/>
        <v>58</v>
      </c>
      <c r="D56" s="28">
        <f t="shared" si="46"/>
        <v>54</v>
      </c>
      <c r="E56" s="28">
        <f t="shared" si="46"/>
        <v>45</v>
      </c>
      <c r="F56" s="28">
        <f t="shared" si="46"/>
        <v>47</v>
      </c>
      <c r="G56" s="28">
        <f t="shared" si="46"/>
        <v>55</v>
      </c>
      <c r="H56" s="28">
        <f t="shared" si="46"/>
        <v>47</v>
      </c>
      <c r="I56" s="28">
        <f t="shared" si="46"/>
        <v>53</v>
      </c>
      <c r="J56" s="28">
        <f t="shared" si="46"/>
        <v>56</v>
      </c>
      <c r="K56" s="28">
        <f t="shared" si="46"/>
        <v>59</v>
      </c>
      <c r="L56" s="28">
        <f t="shared" si="46"/>
        <v>70</v>
      </c>
      <c r="M56" s="28">
        <f t="shared" si="46"/>
        <v>65</v>
      </c>
      <c r="N56" s="28">
        <f t="shared" si="46"/>
        <v>57</v>
      </c>
      <c r="O56" s="28">
        <f t="shared" si="46"/>
        <v>50</v>
      </c>
      <c r="P56" s="28">
        <f t="shared" si="46"/>
        <v>38</v>
      </c>
      <c r="Q56" s="28">
        <f t="shared" si="46"/>
        <v>37</v>
      </c>
      <c r="R56" s="28">
        <f t="shared" si="46"/>
        <v>54</v>
      </c>
      <c r="S56" s="57">
        <f t="shared" si="40"/>
        <v>897</v>
      </c>
    </row>
    <row r="57" spans="1:19" ht="15">
      <c r="A57" s="57" t="s">
        <v>147</v>
      </c>
      <c r="B57" s="57">
        <f aca="true" t="shared" si="47" ref="B57:R57">B120+B183</f>
        <v>13</v>
      </c>
      <c r="C57" s="28">
        <f t="shared" si="47"/>
        <v>15</v>
      </c>
      <c r="D57" s="28">
        <f t="shared" si="47"/>
        <v>14</v>
      </c>
      <c r="E57" s="28">
        <f t="shared" si="47"/>
        <v>11</v>
      </c>
      <c r="F57" s="28">
        <f t="shared" si="47"/>
        <v>12</v>
      </c>
      <c r="G57" s="28">
        <f t="shared" si="47"/>
        <v>14</v>
      </c>
      <c r="H57" s="28">
        <f t="shared" si="47"/>
        <v>12</v>
      </c>
      <c r="I57" s="28">
        <f t="shared" si="47"/>
        <v>13</v>
      </c>
      <c r="J57" s="28">
        <f t="shared" si="47"/>
        <v>14</v>
      </c>
      <c r="K57" s="28">
        <f t="shared" si="47"/>
        <v>15</v>
      </c>
      <c r="L57" s="28">
        <f t="shared" si="47"/>
        <v>18</v>
      </c>
      <c r="M57" s="28">
        <f t="shared" si="47"/>
        <v>16</v>
      </c>
      <c r="N57" s="28">
        <f t="shared" si="47"/>
        <v>16</v>
      </c>
      <c r="O57" s="28">
        <f t="shared" si="47"/>
        <v>16</v>
      </c>
      <c r="P57" s="28">
        <f t="shared" si="47"/>
        <v>10</v>
      </c>
      <c r="Q57" s="28">
        <f t="shared" si="47"/>
        <v>10</v>
      </c>
      <c r="R57" s="28">
        <f t="shared" si="47"/>
        <v>14</v>
      </c>
      <c r="S57" s="57">
        <f t="shared" si="40"/>
        <v>233</v>
      </c>
    </row>
    <row r="58" spans="1:19" ht="15">
      <c r="A58" s="57" t="s">
        <v>148</v>
      </c>
      <c r="B58" s="57">
        <f aca="true" t="shared" si="48" ref="B58:R58">B121+B184</f>
        <v>11</v>
      </c>
      <c r="C58" s="28">
        <f t="shared" si="48"/>
        <v>13</v>
      </c>
      <c r="D58" s="28">
        <f t="shared" si="48"/>
        <v>12</v>
      </c>
      <c r="E58" s="28">
        <f t="shared" si="48"/>
        <v>11</v>
      </c>
      <c r="F58" s="28">
        <f t="shared" si="48"/>
        <v>11</v>
      </c>
      <c r="G58" s="28">
        <f t="shared" si="48"/>
        <v>12</v>
      </c>
      <c r="H58" s="28">
        <f t="shared" si="48"/>
        <v>10</v>
      </c>
      <c r="I58" s="28">
        <f t="shared" si="48"/>
        <v>12</v>
      </c>
      <c r="J58" s="28">
        <f t="shared" si="48"/>
        <v>12</v>
      </c>
      <c r="K58" s="28">
        <f t="shared" si="48"/>
        <v>13</v>
      </c>
      <c r="L58" s="28">
        <f t="shared" si="48"/>
        <v>16</v>
      </c>
      <c r="M58" s="28">
        <f t="shared" si="48"/>
        <v>15</v>
      </c>
      <c r="N58" s="28">
        <f t="shared" si="48"/>
        <v>13</v>
      </c>
      <c r="O58" s="28">
        <f t="shared" si="48"/>
        <v>12</v>
      </c>
      <c r="P58" s="28">
        <f t="shared" si="48"/>
        <v>8</v>
      </c>
      <c r="Q58" s="28">
        <f t="shared" si="48"/>
        <v>8</v>
      </c>
      <c r="R58" s="28">
        <f t="shared" si="48"/>
        <v>14</v>
      </c>
      <c r="S58" s="57">
        <f t="shared" si="40"/>
        <v>203</v>
      </c>
    </row>
    <row r="59" spans="1:19" ht="15">
      <c r="A59" s="57" t="s">
        <v>149</v>
      </c>
      <c r="B59" s="57">
        <f aca="true" t="shared" si="49" ref="B59:R59">B122+B185</f>
        <v>14</v>
      </c>
      <c r="C59" s="28">
        <f t="shared" si="49"/>
        <v>16</v>
      </c>
      <c r="D59" s="28">
        <f t="shared" si="49"/>
        <v>14</v>
      </c>
      <c r="E59" s="28">
        <f t="shared" si="49"/>
        <v>13</v>
      </c>
      <c r="F59" s="28">
        <f t="shared" si="49"/>
        <v>13</v>
      </c>
      <c r="G59" s="28">
        <f t="shared" si="49"/>
        <v>15</v>
      </c>
      <c r="H59" s="28">
        <f t="shared" si="49"/>
        <v>13</v>
      </c>
      <c r="I59" s="28">
        <f t="shared" si="49"/>
        <v>14</v>
      </c>
      <c r="J59" s="28">
        <f t="shared" si="49"/>
        <v>16</v>
      </c>
      <c r="K59" s="28">
        <f t="shared" si="49"/>
        <v>16</v>
      </c>
      <c r="L59" s="28">
        <f t="shared" si="49"/>
        <v>19</v>
      </c>
      <c r="M59" s="28">
        <f t="shared" si="49"/>
        <v>18</v>
      </c>
      <c r="N59" s="28">
        <f t="shared" si="49"/>
        <v>15</v>
      </c>
      <c r="O59" s="28">
        <f t="shared" si="49"/>
        <v>12</v>
      </c>
      <c r="P59" s="28">
        <f t="shared" si="49"/>
        <v>10</v>
      </c>
      <c r="Q59" s="28">
        <f t="shared" si="49"/>
        <v>11</v>
      </c>
      <c r="R59" s="28">
        <f t="shared" si="49"/>
        <v>15</v>
      </c>
      <c r="S59" s="57">
        <f t="shared" si="40"/>
        <v>244</v>
      </c>
    </row>
    <row r="60" spans="1:19" ht="15">
      <c r="A60" s="57" t="s">
        <v>150</v>
      </c>
      <c r="B60" s="57">
        <f aca="true" t="shared" si="50" ref="B60:R60">B123+B186</f>
        <v>7</v>
      </c>
      <c r="C60" s="28">
        <f t="shared" si="50"/>
        <v>8</v>
      </c>
      <c r="D60" s="28">
        <f t="shared" si="50"/>
        <v>8</v>
      </c>
      <c r="E60" s="28">
        <f t="shared" si="50"/>
        <v>6</v>
      </c>
      <c r="F60" s="28">
        <f t="shared" si="50"/>
        <v>6</v>
      </c>
      <c r="G60" s="28">
        <f t="shared" si="50"/>
        <v>8</v>
      </c>
      <c r="H60" s="28">
        <f t="shared" si="50"/>
        <v>6</v>
      </c>
      <c r="I60" s="28">
        <f t="shared" si="50"/>
        <v>7</v>
      </c>
      <c r="J60" s="28">
        <f t="shared" si="50"/>
        <v>8</v>
      </c>
      <c r="K60" s="28">
        <f t="shared" si="50"/>
        <v>8</v>
      </c>
      <c r="L60" s="28">
        <f t="shared" si="50"/>
        <v>10</v>
      </c>
      <c r="M60" s="28">
        <f t="shared" si="50"/>
        <v>7</v>
      </c>
      <c r="N60" s="28">
        <f t="shared" si="50"/>
        <v>8</v>
      </c>
      <c r="O60" s="28">
        <f t="shared" si="50"/>
        <v>6</v>
      </c>
      <c r="P60" s="28">
        <f t="shared" si="50"/>
        <v>6</v>
      </c>
      <c r="Q60" s="28">
        <f t="shared" si="50"/>
        <v>5</v>
      </c>
      <c r="R60" s="28">
        <f t="shared" si="50"/>
        <v>8</v>
      </c>
      <c r="S60" s="57">
        <f t="shared" si="40"/>
        <v>122</v>
      </c>
    </row>
    <row r="61" spans="1:19" ht="15.75" thickBot="1">
      <c r="A61" s="59" t="s">
        <v>72</v>
      </c>
      <c r="B61" s="59">
        <f aca="true" t="shared" si="51" ref="B61:R61">B124+B187</f>
        <v>155</v>
      </c>
      <c r="C61" s="30">
        <f t="shared" si="51"/>
        <v>172</v>
      </c>
      <c r="D61" s="30">
        <f t="shared" si="51"/>
        <v>160</v>
      </c>
      <c r="E61" s="30">
        <f t="shared" si="51"/>
        <v>135</v>
      </c>
      <c r="F61" s="30">
        <f t="shared" si="51"/>
        <v>140</v>
      </c>
      <c r="G61" s="30">
        <f t="shared" si="51"/>
        <v>164</v>
      </c>
      <c r="H61" s="30">
        <f t="shared" si="51"/>
        <v>142</v>
      </c>
      <c r="I61" s="30">
        <f t="shared" si="51"/>
        <v>156</v>
      </c>
      <c r="J61" s="30">
        <f t="shared" si="51"/>
        <v>169</v>
      </c>
      <c r="K61" s="30">
        <f t="shared" si="51"/>
        <v>175</v>
      </c>
      <c r="L61" s="30">
        <f t="shared" si="51"/>
        <v>211</v>
      </c>
      <c r="M61" s="30">
        <f t="shared" si="51"/>
        <v>198</v>
      </c>
      <c r="N61" s="30">
        <f t="shared" si="51"/>
        <v>168</v>
      </c>
      <c r="O61" s="30">
        <f t="shared" si="51"/>
        <v>151</v>
      </c>
      <c r="P61" s="30">
        <f t="shared" si="51"/>
        <v>115</v>
      </c>
      <c r="Q61" s="30">
        <f t="shared" si="51"/>
        <v>111</v>
      </c>
      <c r="R61" s="30">
        <f t="shared" si="51"/>
        <v>161</v>
      </c>
      <c r="S61" s="59">
        <f t="shared" si="40"/>
        <v>2683</v>
      </c>
    </row>
    <row r="62" spans="1:19" ht="15.75">
      <c r="A62" s="2" t="s">
        <v>59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ht="44.25" customHeight="1">
      <c r="A63" s="7" t="s">
        <v>183</v>
      </c>
    </row>
    <row r="64" spans="1:19" ht="15.75">
      <c r="A64" s="7" t="s">
        <v>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5.75">
      <c r="A65" s="7" t="s">
        <v>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.75">
      <c r="A66" s="7" t="s">
        <v>57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.75">
      <c r="A67" s="7" t="s">
        <v>58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.7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.75">
      <c r="A69" s="7"/>
      <c r="B69" s="6"/>
      <c r="C69" s="6"/>
      <c r="D69" s="6"/>
      <c r="E69" s="6"/>
      <c r="F69" s="6"/>
      <c r="G69" s="6"/>
      <c r="H69" s="6"/>
      <c r="I69" s="15" t="s">
        <v>179</v>
      </c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.75">
      <c r="A70" s="6"/>
      <c r="B70" s="6"/>
      <c r="C70" s="6"/>
      <c r="D70" s="6"/>
      <c r="E70" s="6"/>
      <c r="F70" s="6"/>
      <c r="G70" s="6"/>
      <c r="H70" s="6"/>
      <c r="I70" s="15" t="s">
        <v>107</v>
      </c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6.5" thickBot="1">
      <c r="A71" s="6"/>
      <c r="B71" s="6"/>
      <c r="C71" s="6"/>
      <c r="D71" s="6"/>
      <c r="E71" s="6"/>
      <c r="F71" s="6"/>
      <c r="G71" s="6"/>
      <c r="H71" s="6"/>
      <c r="I71" s="15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6.5" thickBot="1">
      <c r="A72" s="18" t="s">
        <v>177</v>
      </c>
      <c r="B72" s="46" t="s">
        <v>3</v>
      </c>
      <c r="C72" s="46" t="s">
        <v>4</v>
      </c>
      <c r="D72" s="46" t="s">
        <v>5</v>
      </c>
      <c r="E72" s="46" t="s">
        <v>6</v>
      </c>
      <c r="F72" s="46" t="s">
        <v>7</v>
      </c>
      <c r="G72" s="46" t="s">
        <v>8</v>
      </c>
      <c r="H72" s="46" t="s">
        <v>9</v>
      </c>
      <c r="I72" s="46" t="s">
        <v>10</v>
      </c>
      <c r="J72" s="46" t="s">
        <v>56</v>
      </c>
      <c r="K72" s="46" t="s">
        <v>12</v>
      </c>
      <c r="L72" s="46" t="s">
        <v>13</v>
      </c>
      <c r="M72" s="46" t="s">
        <v>14</v>
      </c>
      <c r="N72" s="46" t="s">
        <v>15</v>
      </c>
      <c r="O72" s="46" t="s">
        <v>16</v>
      </c>
      <c r="P72" s="46" t="s">
        <v>17</v>
      </c>
      <c r="Q72" s="46" t="s">
        <v>18</v>
      </c>
      <c r="R72" s="46" t="s">
        <v>19</v>
      </c>
      <c r="S72" s="46" t="s">
        <v>20</v>
      </c>
    </row>
    <row r="73" spans="1:19" ht="16.5" thickBot="1">
      <c r="A73" s="50" t="s">
        <v>21</v>
      </c>
      <c r="B73" s="22">
        <f>B74+LIMARI!B85+ELQUI!B77</f>
        <v>28064</v>
      </c>
      <c r="C73" s="22">
        <f>C74+LIMARI!C85+ELQUI!C77</f>
        <v>29089</v>
      </c>
      <c r="D73" s="22">
        <f>D74+LIMARI!D85+ELQUI!D77</f>
        <v>26707</v>
      </c>
      <c r="E73" s="22">
        <f>E74+LIMARI!E85+ELQUI!E77</f>
        <v>28037</v>
      </c>
      <c r="F73" s="22">
        <f>F74+LIMARI!F85+ELQUI!F77</f>
        <v>29026</v>
      </c>
      <c r="G73" s="22">
        <f>G74+LIMARI!G85+ELQUI!G77</f>
        <v>29456</v>
      </c>
      <c r="H73" s="22">
        <f>H74+LIMARI!H85+ELQUI!H77</f>
        <v>25534</v>
      </c>
      <c r="I73" s="22">
        <f>I74+LIMARI!I85+ELQUI!I77</f>
        <v>23228</v>
      </c>
      <c r="J73" s="22">
        <f>J74+LIMARI!J85+ELQUI!J77</f>
        <v>23967</v>
      </c>
      <c r="K73" s="22">
        <f>K74+LIMARI!K85+ELQUI!K77</f>
        <v>23681</v>
      </c>
      <c r="L73" s="22">
        <f>L74+LIMARI!L85+ELQUI!L77</f>
        <v>23576</v>
      </c>
      <c r="M73" s="22">
        <f>M74+LIMARI!M85+ELQUI!M77</f>
        <v>20993</v>
      </c>
      <c r="N73" s="22">
        <f>N74+LIMARI!N85+ELQUI!N77</f>
        <v>17497</v>
      </c>
      <c r="O73" s="22">
        <f>O74+LIMARI!O85+ELQUI!O77</f>
        <v>13367</v>
      </c>
      <c r="P73" s="22">
        <f>P74+LIMARI!P85+ELQUI!P77</f>
        <v>10585</v>
      </c>
      <c r="Q73" s="22">
        <f>Q74+LIMARI!Q85+ELQUI!Q77</f>
        <v>7366</v>
      </c>
      <c r="R73" s="22">
        <f>R74+LIMARI!R85+ELQUI!R77</f>
        <v>8601</v>
      </c>
      <c r="S73" s="55">
        <f aca="true" t="shared" si="52" ref="S73:S89">SUM(B73:R73)</f>
        <v>368774</v>
      </c>
    </row>
    <row r="74" spans="1:19" ht="16.5" thickBot="1">
      <c r="A74" s="50" t="s">
        <v>108</v>
      </c>
      <c r="B74" s="24">
        <f aca="true" t="shared" si="53" ref="B74:R74">B75+B91+B105+B113</f>
        <v>3125</v>
      </c>
      <c r="C74" s="24">
        <f t="shared" si="53"/>
        <v>3328</v>
      </c>
      <c r="D74" s="24">
        <f t="shared" si="53"/>
        <v>3148</v>
      </c>
      <c r="E74" s="24">
        <f t="shared" si="53"/>
        <v>2841</v>
      </c>
      <c r="F74" s="24">
        <f t="shared" si="53"/>
        <v>2789</v>
      </c>
      <c r="G74" s="24">
        <f t="shared" si="53"/>
        <v>3367</v>
      </c>
      <c r="H74" s="24">
        <f t="shared" si="53"/>
        <v>3392</v>
      </c>
      <c r="I74" s="24">
        <f t="shared" si="53"/>
        <v>3052</v>
      </c>
      <c r="J74" s="24">
        <f t="shared" si="53"/>
        <v>3128</v>
      </c>
      <c r="K74" s="24">
        <f t="shared" si="53"/>
        <v>3321</v>
      </c>
      <c r="L74" s="24">
        <f t="shared" si="53"/>
        <v>3302</v>
      </c>
      <c r="M74" s="24">
        <f t="shared" si="53"/>
        <v>3054</v>
      </c>
      <c r="N74" s="24">
        <f t="shared" si="53"/>
        <v>2412</v>
      </c>
      <c r="O74" s="24">
        <f t="shared" si="53"/>
        <v>1973</v>
      </c>
      <c r="P74" s="24">
        <f t="shared" si="53"/>
        <v>1511</v>
      </c>
      <c r="Q74" s="24">
        <f t="shared" si="53"/>
        <v>1081</v>
      </c>
      <c r="R74" s="24">
        <f t="shared" si="53"/>
        <v>1320</v>
      </c>
      <c r="S74" s="55">
        <f t="shared" si="52"/>
        <v>46144</v>
      </c>
    </row>
    <row r="75" spans="1:19" ht="16.5" thickBot="1">
      <c r="A75" s="48" t="s">
        <v>109</v>
      </c>
      <c r="B75" s="22">
        <f aca="true" t="shared" si="54" ref="B75:R75">SUM(B76:B89)</f>
        <v>1083</v>
      </c>
      <c r="C75" s="22">
        <f t="shared" si="54"/>
        <v>1155</v>
      </c>
      <c r="D75" s="22">
        <f t="shared" si="54"/>
        <v>1135</v>
      </c>
      <c r="E75" s="22">
        <f t="shared" si="54"/>
        <v>1093</v>
      </c>
      <c r="F75" s="22">
        <f t="shared" si="54"/>
        <v>876</v>
      </c>
      <c r="G75" s="22">
        <f t="shared" si="54"/>
        <v>965</v>
      </c>
      <c r="H75" s="22">
        <f t="shared" si="54"/>
        <v>978</v>
      </c>
      <c r="I75" s="22">
        <f t="shared" si="54"/>
        <v>880</v>
      </c>
      <c r="J75" s="22">
        <f t="shared" si="54"/>
        <v>884</v>
      </c>
      <c r="K75" s="22">
        <f t="shared" si="54"/>
        <v>1015</v>
      </c>
      <c r="L75" s="22">
        <f t="shared" si="54"/>
        <v>992</v>
      </c>
      <c r="M75" s="22">
        <f t="shared" si="54"/>
        <v>1015</v>
      </c>
      <c r="N75" s="22">
        <f t="shared" si="54"/>
        <v>761</v>
      </c>
      <c r="O75" s="22">
        <f t="shared" si="54"/>
        <v>660</v>
      </c>
      <c r="P75" s="22">
        <f t="shared" si="54"/>
        <v>523</v>
      </c>
      <c r="Q75" s="22">
        <f t="shared" si="54"/>
        <v>337</v>
      </c>
      <c r="R75" s="22">
        <f t="shared" si="54"/>
        <v>387</v>
      </c>
      <c r="S75" s="48">
        <f t="shared" si="52"/>
        <v>14739</v>
      </c>
    </row>
    <row r="76" spans="1:19" ht="15">
      <c r="A76" s="52" t="s">
        <v>110</v>
      </c>
      <c r="B76" s="26">
        <v>758</v>
      </c>
      <c r="C76" s="26">
        <v>808</v>
      </c>
      <c r="D76" s="26">
        <v>794</v>
      </c>
      <c r="E76" s="26">
        <v>765</v>
      </c>
      <c r="F76" s="26">
        <v>613</v>
      </c>
      <c r="G76" s="26">
        <v>675</v>
      </c>
      <c r="H76" s="26">
        <v>684</v>
      </c>
      <c r="I76" s="26">
        <v>616</v>
      </c>
      <c r="J76" s="26">
        <v>619</v>
      </c>
      <c r="K76" s="26">
        <v>710</v>
      </c>
      <c r="L76" s="26">
        <v>694</v>
      </c>
      <c r="M76" s="26">
        <v>710</v>
      </c>
      <c r="N76" s="26">
        <v>533</v>
      </c>
      <c r="O76" s="26">
        <v>462</v>
      </c>
      <c r="P76" s="26">
        <v>366</v>
      </c>
      <c r="Q76" s="26">
        <v>236</v>
      </c>
      <c r="R76" s="56">
        <v>271</v>
      </c>
      <c r="S76" s="52">
        <f t="shared" si="52"/>
        <v>10314</v>
      </c>
    </row>
    <row r="77" spans="1:19" ht="15">
      <c r="A77" s="57" t="s">
        <v>111</v>
      </c>
      <c r="B77" s="28">
        <v>21</v>
      </c>
      <c r="C77" s="28">
        <v>22</v>
      </c>
      <c r="D77" s="28">
        <v>22</v>
      </c>
      <c r="E77" s="28">
        <v>21</v>
      </c>
      <c r="F77" s="28">
        <v>17</v>
      </c>
      <c r="G77" s="28">
        <v>19</v>
      </c>
      <c r="H77" s="28">
        <v>19</v>
      </c>
      <c r="I77" s="28">
        <v>17</v>
      </c>
      <c r="J77" s="28">
        <v>17</v>
      </c>
      <c r="K77" s="28">
        <v>20</v>
      </c>
      <c r="L77" s="28">
        <v>19</v>
      </c>
      <c r="M77" s="28">
        <v>20</v>
      </c>
      <c r="N77" s="28">
        <v>15</v>
      </c>
      <c r="O77" s="28">
        <v>13</v>
      </c>
      <c r="P77" s="28">
        <v>10</v>
      </c>
      <c r="Q77" s="28">
        <v>7</v>
      </c>
      <c r="R77" s="58">
        <v>8</v>
      </c>
      <c r="S77" s="57">
        <f t="shared" si="52"/>
        <v>287</v>
      </c>
    </row>
    <row r="78" spans="1:19" ht="15">
      <c r="A78" s="57" t="s">
        <v>112</v>
      </c>
      <c r="B78" s="28">
        <v>25</v>
      </c>
      <c r="C78" s="28">
        <v>27</v>
      </c>
      <c r="D78" s="28">
        <v>27</v>
      </c>
      <c r="E78" s="28">
        <v>26</v>
      </c>
      <c r="F78" s="28">
        <v>21</v>
      </c>
      <c r="G78" s="28">
        <v>23</v>
      </c>
      <c r="H78" s="28">
        <v>23</v>
      </c>
      <c r="I78" s="28">
        <v>21</v>
      </c>
      <c r="J78" s="28">
        <v>21</v>
      </c>
      <c r="K78" s="28">
        <v>24</v>
      </c>
      <c r="L78" s="28">
        <v>23</v>
      </c>
      <c r="M78" s="28">
        <v>24</v>
      </c>
      <c r="N78" s="28">
        <v>18</v>
      </c>
      <c r="O78" s="28">
        <v>16</v>
      </c>
      <c r="P78" s="28">
        <v>12</v>
      </c>
      <c r="Q78" s="28">
        <v>8</v>
      </c>
      <c r="R78" s="58">
        <v>8</v>
      </c>
      <c r="S78" s="57">
        <f t="shared" si="52"/>
        <v>347</v>
      </c>
    </row>
    <row r="79" spans="1:19" ht="15">
      <c r="A79" s="57" t="s">
        <v>113</v>
      </c>
      <c r="B79" s="28">
        <v>8</v>
      </c>
      <c r="C79" s="28">
        <v>9</v>
      </c>
      <c r="D79" s="28">
        <v>9</v>
      </c>
      <c r="E79" s="28">
        <v>8</v>
      </c>
      <c r="F79" s="28">
        <v>7</v>
      </c>
      <c r="G79" s="28">
        <v>7</v>
      </c>
      <c r="H79" s="28">
        <v>7</v>
      </c>
      <c r="I79" s="28">
        <v>7</v>
      </c>
      <c r="J79" s="28">
        <v>7</v>
      </c>
      <c r="K79" s="28">
        <v>8</v>
      </c>
      <c r="L79" s="28">
        <v>8</v>
      </c>
      <c r="M79" s="28">
        <v>8</v>
      </c>
      <c r="N79" s="28">
        <v>6</v>
      </c>
      <c r="O79" s="28">
        <v>5</v>
      </c>
      <c r="P79" s="28">
        <v>4</v>
      </c>
      <c r="Q79" s="28">
        <v>2</v>
      </c>
      <c r="R79" s="58">
        <v>3</v>
      </c>
      <c r="S79" s="57">
        <f t="shared" si="52"/>
        <v>113</v>
      </c>
    </row>
    <row r="80" spans="1:19" ht="15">
      <c r="A80" s="57" t="s">
        <v>114</v>
      </c>
      <c r="B80" s="28">
        <v>14</v>
      </c>
      <c r="C80" s="28">
        <v>15</v>
      </c>
      <c r="D80" s="28">
        <v>15</v>
      </c>
      <c r="E80" s="28">
        <v>14</v>
      </c>
      <c r="F80" s="28">
        <v>11</v>
      </c>
      <c r="G80" s="28">
        <v>12</v>
      </c>
      <c r="H80" s="28">
        <v>13</v>
      </c>
      <c r="I80" s="28">
        <v>11</v>
      </c>
      <c r="J80" s="28">
        <v>11</v>
      </c>
      <c r="K80" s="28">
        <v>13</v>
      </c>
      <c r="L80" s="28">
        <v>13</v>
      </c>
      <c r="M80" s="28">
        <v>13</v>
      </c>
      <c r="N80" s="28">
        <v>10</v>
      </c>
      <c r="O80" s="28">
        <v>9</v>
      </c>
      <c r="P80" s="28">
        <v>7</v>
      </c>
      <c r="Q80" s="28">
        <v>4</v>
      </c>
      <c r="R80" s="58">
        <v>5</v>
      </c>
      <c r="S80" s="57">
        <f t="shared" si="52"/>
        <v>190</v>
      </c>
    </row>
    <row r="81" spans="1:19" ht="15">
      <c r="A81" s="57" t="s">
        <v>47</v>
      </c>
      <c r="B81" s="28">
        <v>26</v>
      </c>
      <c r="C81" s="28">
        <v>27</v>
      </c>
      <c r="D81" s="28">
        <v>27</v>
      </c>
      <c r="E81" s="28">
        <v>26</v>
      </c>
      <c r="F81" s="28">
        <v>21</v>
      </c>
      <c r="G81" s="28">
        <v>23</v>
      </c>
      <c r="H81" s="28">
        <v>23</v>
      </c>
      <c r="I81" s="28">
        <v>21</v>
      </c>
      <c r="J81" s="28">
        <v>21</v>
      </c>
      <c r="K81" s="28">
        <v>24</v>
      </c>
      <c r="L81" s="28">
        <v>24</v>
      </c>
      <c r="M81" s="28">
        <v>24</v>
      </c>
      <c r="N81" s="28">
        <v>18</v>
      </c>
      <c r="O81" s="28">
        <v>16</v>
      </c>
      <c r="P81" s="28">
        <v>12</v>
      </c>
      <c r="Q81" s="28">
        <v>8</v>
      </c>
      <c r="R81" s="58">
        <v>9</v>
      </c>
      <c r="S81" s="57">
        <f t="shared" si="52"/>
        <v>350</v>
      </c>
    </row>
    <row r="82" spans="1:19" ht="15">
      <c r="A82" s="57" t="s">
        <v>115</v>
      </c>
      <c r="B82" s="28">
        <v>25</v>
      </c>
      <c r="C82" s="28">
        <v>27</v>
      </c>
      <c r="D82" s="28">
        <v>27</v>
      </c>
      <c r="E82" s="28">
        <v>26</v>
      </c>
      <c r="F82" s="28">
        <v>21</v>
      </c>
      <c r="G82" s="28">
        <v>23</v>
      </c>
      <c r="H82" s="28">
        <v>23</v>
      </c>
      <c r="I82" s="28">
        <v>21</v>
      </c>
      <c r="J82" s="28">
        <v>21</v>
      </c>
      <c r="K82" s="28">
        <v>24</v>
      </c>
      <c r="L82" s="28">
        <v>23</v>
      </c>
      <c r="M82" s="28">
        <v>24</v>
      </c>
      <c r="N82" s="28">
        <v>18</v>
      </c>
      <c r="O82" s="28">
        <v>15</v>
      </c>
      <c r="P82" s="28">
        <v>12</v>
      </c>
      <c r="Q82" s="28">
        <v>7</v>
      </c>
      <c r="R82" s="58">
        <v>9</v>
      </c>
      <c r="S82" s="57">
        <f t="shared" si="52"/>
        <v>346</v>
      </c>
    </row>
    <row r="83" spans="1:19" ht="15">
      <c r="A83" s="57" t="s">
        <v>116</v>
      </c>
      <c r="B83" s="28">
        <v>11</v>
      </c>
      <c r="C83" s="28">
        <v>11</v>
      </c>
      <c r="D83" s="28">
        <v>11</v>
      </c>
      <c r="E83" s="28">
        <v>11</v>
      </c>
      <c r="F83" s="28">
        <v>8</v>
      </c>
      <c r="G83" s="28">
        <v>9</v>
      </c>
      <c r="H83" s="28">
        <v>9</v>
      </c>
      <c r="I83" s="28">
        <v>9</v>
      </c>
      <c r="J83" s="28">
        <v>9</v>
      </c>
      <c r="K83" s="28">
        <v>10</v>
      </c>
      <c r="L83" s="28">
        <v>10</v>
      </c>
      <c r="M83" s="28">
        <v>10</v>
      </c>
      <c r="N83" s="28">
        <v>7</v>
      </c>
      <c r="O83" s="28">
        <v>6</v>
      </c>
      <c r="P83" s="28">
        <v>5</v>
      </c>
      <c r="Q83" s="28">
        <v>3</v>
      </c>
      <c r="R83" s="58">
        <v>4</v>
      </c>
      <c r="S83" s="57">
        <f t="shared" si="52"/>
        <v>143</v>
      </c>
    </row>
    <row r="84" spans="1:19" ht="15">
      <c r="A84" s="57" t="s">
        <v>117</v>
      </c>
      <c r="B84" s="28">
        <v>28</v>
      </c>
      <c r="C84" s="28">
        <v>30</v>
      </c>
      <c r="D84" s="28">
        <v>29</v>
      </c>
      <c r="E84" s="28">
        <v>28</v>
      </c>
      <c r="F84" s="28">
        <v>23</v>
      </c>
      <c r="G84" s="28">
        <v>25</v>
      </c>
      <c r="H84" s="28">
        <v>25</v>
      </c>
      <c r="I84" s="28">
        <v>23</v>
      </c>
      <c r="J84" s="28">
        <v>23</v>
      </c>
      <c r="K84" s="28">
        <v>26</v>
      </c>
      <c r="L84" s="28">
        <v>26</v>
      </c>
      <c r="M84" s="28">
        <v>26</v>
      </c>
      <c r="N84" s="28">
        <v>20</v>
      </c>
      <c r="O84" s="28">
        <v>17</v>
      </c>
      <c r="P84" s="28">
        <v>14</v>
      </c>
      <c r="Q84" s="28">
        <v>9</v>
      </c>
      <c r="R84" s="58">
        <v>10</v>
      </c>
      <c r="S84" s="57">
        <f t="shared" si="52"/>
        <v>382</v>
      </c>
    </row>
    <row r="85" spans="1:19" ht="15">
      <c r="A85" s="57" t="s">
        <v>118</v>
      </c>
      <c r="B85" s="28">
        <v>18</v>
      </c>
      <c r="C85" s="28">
        <v>19</v>
      </c>
      <c r="D85" s="28">
        <v>19</v>
      </c>
      <c r="E85" s="28">
        <v>18</v>
      </c>
      <c r="F85" s="28">
        <v>15</v>
      </c>
      <c r="G85" s="28">
        <v>16</v>
      </c>
      <c r="H85" s="28">
        <v>16</v>
      </c>
      <c r="I85" s="28">
        <v>15</v>
      </c>
      <c r="J85" s="28">
        <v>15</v>
      </c>
      <c r="K85" s="28">
        <v>17</v>
      </c>
      <c r="L85" s="28">
        <v>16</v>
      </c>
      <c r="M85" s="28">
        <v>17</v>
      </c>
      <c r="N85" s="28">
        <v>13</v>
      </c>
      <c r="O85" s="28">
        <v>11</v>
      </c>
      <c r="P85" s="28">
        <v>9</v>
      </c>
      <c r="Q85" s="28">
        <v>6</v>
      </c>
      <c r="R85" s="58">
        <v>6</v>
      </c>
      <c r="S85" s="57">
        <f t="shared" si="52"/>
        <v>246</v>
      </c>
    </row>
    <row r="86" spans="1:19" ht="15">
      <c r="A86" s="57" t="s">
        <v>119</v>
      </c>
      <c r="B86" s="28">
        <v>22</v>
      </c>
      <c r="C86" s="28">
        <v>24</v>
      </c>
      <c r="D86" s="28">
        <v>22</v>
      </c>
      <c r="E86" s="28">
        <v>22</v>
      </c>
      <c r="F86" s="28">
        <v>16</v>
      </c>
      <c r="G86" s="28">
        <v>20</v>
      </c>
      <c r="H86" s="28">
        <v>19</v>
      </c>
      <c r="I86" s="28">
        <v>17</v>
      </c>
      <c r="J86" s="28">
        <v>18</v>
      </c>
      <c r="K86" s="28">
        <v>20</v>
      </c>
      <c r="L86" s="28">
        <v>20</v>
      </c>
      <c r="M86" s="28">
        <v>20</v>
      </c>
      <c r="N86" s="28">
        <v>15</v>
      </c>
      <c r="O86" s="28">
        <v>13</v>
      </c>
      <c r="P86" s="28">
        <v>10</v>
      </c>
      <c r="Q86" s="28">
        <v>7</v>
      </c>
      <c r="R86" s="58">
        <v>8</v>
      </c>
      <c r="S86" s="57">
        <f t="shared" si="52"/>
        <v>293</v>
      </c>
    </row>
    <row r="87" spans="1:19" ht="15">
      <c r="A87" s="57" t="s">
        <v>120</v>
      </c>
      <c r="B87" s="28">
        <v>60</v>
      </c>
      <c r="C87" s="28">
        <v>64</v>
      </c>
      <c r="D87" s="28">
        <v>63</v>
      </c>
      <c r="E87" s="28">
        <v>61</v>
      </c>
      <c r="F87" s="28">
        <v>49</v>
      </c>
      <c r="G87" s="28">
        <v>54</v>
      </c>
      <c r="H87" s="28">
        <v>56</v>
      </c>
      <c r="I87" s="28">
        <v>49</v>
      </c>
      <c r="J87" s="28">
        <v>49</v>
      </c>
      <c r="K87" s="28">
        <v>57</v>
      </c>
      <c r="L87" s="28">
        <v>55</v>
      </c>
      <c r="M87" s="28">
        <v>57</v>
      </c>
      <c r="N87" s="28">
        <v>42</v>
      </c>
      <c r="O87" s="28">
        <v>37</v>
      </c>
      <c r="P87" s="28">
        <v>29</v>
      </c>
      <c r="Q87" s="28">
        <v>19</v>
      </c>
      <c r="R87" s="58">
        <v>22</v>
      </c>
      <c r="S87" s="57">
        <f t="shared" si="52"/>
        <v>823</v>
      </c>
    </row>
    <row r="88" spans="1:19" ht="15">
      <c r="A88" s="57" t="s">
        <v>121</v>
      </c>
      <c r="B88" s="28">
        <v>22</v>
      </c>
      <c r="C88" s="28">
        <v>23</v>
      </c>
      <c r="D88" s="28">
        <v>23</v>
      </c>
      <c r="E88" s="28">
        <v>22</v>
      </c>
      <c r="F88" s="28">
        <v>18</v>
      </c>
      <c r="G88" s="28">
        <v>19</v>
      </c>
      <c r="H88" s="28">
        <v>21</v>
      </c>
      <c r="I88" s="28">
        <v>17</v>
      </c>
      <c r="J88" s="28">
        <v>17</v>
      </c>
      <c r="K88" s="28">
        <v>20</v>
      </c>
      <c r="L88" s="28">
        <v>20</v>
      </c>
      <c r="M88" s="28">
        <v>20</v>
      </c>
      <c r="N88" s="28">
        <v>15</v>
      </c>
      <c r="O88" s="28">
        <v>13</v>
      </c>
      <c r="P88" s="28">
        <v>11</v>
      </c>
      <c r="Q88" s="28">
        <v>7</v>
      </c>
      <c r="R88" s="58">
        <v>8</v>
      </c>
      <c r="S88" s="57">
        <f t="shared" si="52"/>
        <v>296</v>
      </c>
    </row>
    <row r="89" spans="1:19" ht="15.75" thickBot="1">
      <c r="A89" s="59" t="s">
        <v>29</v>
      </c>
      <c r="B89" s="30">
        <v>45</v>
      </c>
      <c r="C89" s="30">
        <v>49</v>
      </c>
      <c r="D89" s="30">
        <v>47</v>
      </c>
      <c r="E89" s="30">
        <v>45</v>
      </c>
      <c r="F89" s="30">
        <v>36</v>
      </c>
      <c r="G89" s="30">
        <v>40</v>
      </c>
      <c r="H89" s="30">
        <v>40</v>
      </c>
      <c r="I89" s="30">
        <v>36</v>
      </c>
      <c r="J89" s="30">
        <v>36</v>
      </c>
      <c r="K89" s="30">
        <v>42</v>
      </c>
      <c r="L89" s="30">
        <v>41</v>
      </c>
      <c r="M89" s="30">
        <v>42</v>
      </c>
      <c r="N89" s="30">
        <v>31</v>
      </c>
      <c r="O89" s="30">
        <v>27</v>
      </c>
      <c r="P89" s="30">
        <v>22</v>
      </c>
      <c r="Q89" s="30">
        <v>14</v>
      </c>
      <c r="R89" s="60">
        <v>16</v>
      </c>
      <c r="S89" s="59">
        <f t="shared" si="52"/>
        <v>609</v>
      </c>
    </row>
    <row r="90" spans="1:19" ht="15.75" thickBo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1:19" ht="16.5" thickBot="1">
      <c r="A91" s="48" t="s">
        <v>122</v>
      </c>
      <c r="B91" s="22">
        <f aca="true" t="shared" si="55" ref="B91:R91">SUM(B92:B103)</f>
        <v>949</v>
      </c>
      <c r="C91" s="22">
        <f t="shared" si="55"/>
        <v>1038</v>
      </c>
      <c r="D91" s="22">
        <f t="shared" si="55"/>
        <v>988</v>
      </c>
      <c r="E91" s="22">
        <f t="shared" si="55"/>
        <v>855</v>
      </c>
      <c r="F91" s="22">
        <f t="shared" si="55"/>
        <v>890</v>
      </c>
      <c r="G91" s="22">
        <f t="shared" si="55"/>
        <v>1258</v>
      </c>
      <c r="H91" s="22">
        <f t="shared" si="55"/>
        <v>1301</v>
      </c>
      <c r="I91" s="22">
        <f t="shared" si="55"/>
        <v>1222</v>
      </c>
      <c r="J91" s="22">
        <f t="shared" si="55"/>
        <v>1253</v>
      </c>
      <c r="K91" s="22">
        <f t="shared" si="55"/>
        <v>1256</v>
      </c>
      <c r="L91" s="22">
        <f t="shared" si="55"/>
        <v>1160</v>
      </c>
      <c r="M91" s="22">
        <f t="shared" si="55"/>
        <v>1000</v>
      </c>
      <c r="N91" s="22">
        <f t="shared" si="55"/>
        <v>788</v>
      </c>
      <c r="O91" s="22">
        <f t="shared" si="55"/>
        <v>604</v>
      </c>
      <c r="P91" s="22">
        <f t="shared" si="55"/>
        <v>467</v>
      </c>
      <c r="Q91" s="22">
        <f t="shared" si="55"/>
        <v>301</v>
      </c>
      <c r="R91" s="22">
        <f t="shared" si="55"/>
        <v>382</v>
      </c>
      <c r="S91" s="48">
        <f aca="true" t="shared" si="56" ref="S91:S103">SUM(B91:R91)</f>
        <v>15712</v>
      </c>
    </row>
    <row r="92" spans="1:19" ht="15">
      <c r="A92" s="52" t="s">
        <v>123</v>
      </c>
      <c r="B92" s="28">
        <v>434</v>
      </c>
      <c r="C92" s="28">
        <v>474</v>
      </c>
      <c r="D92" s="28">
        <v>452</v>
      </c>
      <c r="E92" s="28">
        <v>391</v>
      </c>
      <c r="F92" s="28">
        <v>407</v>
      </c>
      <c r="G92" s="28">
        <v>574</v>
      </c>
      <c r="H92" s="28">
        <v>594</v>
      </c>
      <c r="I92" s="28">
        <v>559</v>
      </c>
      <c r="J92" s="28">
        <v>573</v>
      </c>
      <c r="K92" s="28">
        <v>574</v>
      </c>
      <c r="L92" s="28">
        <v>530</v>
      </c>
      <c r="M92" s="28">
        <v>457</v>
      </c>
      <c r="N92" s="28">
        <v>360</v>
      </c>
      <c r="O92" s="28">
        <v>276</v>
      </c>
      <c r="P92" s="28">
        <v>213</v>
      </c>
      <c r="Q92" s="28">
        <v>138</v>
      </c>
      <c r="R92" s="58">
        <v>175</v>
      </c>
      <c r="S92" s="52">
        <f t="shared" si="56"/>
        <v>7181</v>
      </c>
    </row>
    <row r="93" spans="1:19" ht="15">
      <c r="A93" s="57" t="s">
        <v>124</v>
      </c>
      <c r="B93" s="28">
        <v>51</v>
      </c>
      <c r="C93" s="28">
        <v>54</v>
      </c>
      <c r="D93" s="28">
        <v>50</v>
      </c>
      <c r="E93" s="28">
        <v>44</v>
      </c>
      <c r="F93" s="28">
        <v>46</v>
      </c>
      <c r="G93" s="28">
        <v>64</v>
      </c>
      <c r="H93" s="28">
        <v>67</v>
      </c>
      <c r="I93" s="28">
        <v>62</v>
      </c>
      <c r="J93" s="28">
        <v>64</v>
      </c>
      <c r="K93" s="28">
        <v>64</v>
      </c>
      <c r="L93" s="28">
        <v>60</v>
      </c>
      <c r="M93" s="28">
        <v>51</v>
      </c>
      <c r="N93" s="28">
        <v>41</v>
      </c>
      <c r="O93" s="28">
        <v>31</v>
      </c>
      <c r="P93" s="28">
        <v>24</v>
      </c>
      <c r="Q93" s="28">
        <v>15</v>
      </c>
      <c r="R93" s="58">
        <v>20</v>
      </c>
      <c r="S93" s="57">
        <f t="shared" si="56"/>
        <v>808</v>
      </c>
    </row>
    <row r="94" spans="1:19" ht="15">
      <c r="A94" s="57" t="s">
        <v>125</v>
      </c>
      <c r="B94" s="28">
        <v>32</v>
      </c>
      <c r="C94" s="28">
        <v>35</v>
      </c>
      <c r="D94" s="28">
        <v>34</v>
      </c>
      <c r="E94" s="28">
        <v>29</v>
      </c>
      <c r="F94" s="28">
        <v>30</v>
      </c>
      <c r="G94" s="28">
        <v>43</v>
      </c>
      <c r="H94" s="28">
        <v>44</v>
      </c>
      <c r="I94" s="28">
        <v>42</v>
      </c>
      <c r="J94" s="28">
        <v>43</v>
      </c>
      <c r="K94" s="28">
        <v>43</v>
      </c>
      <c r="L94" s="28">
        <v>40</v>
      </c>
      <c r="M94" s="28">
        <v>34</v>
      </c>
      <c r="N94" s="28">
        <v>27</v>
      </c>
      <c r="O94" s="28">
        <v>21</v>
      </c>
      <c r="P94" s="28">
        <v>16</v>
      </c>
      <c r="Q94" s="28">
        <v>10</v>
      </c>
      <c r="R94" s="58">
        <v>13</v>
      </c>
      <c r="S94" s="57">
        <f t="shared" si="56"/>
        <v>536</v>
      </c>
    </row>
    <row r="95" spans="1:19" ht="15">
      <c r="A95" s="57" t="s">
        <v>126</v>
      </c>
      <c r="B95" s="28">
        <v>15</v>
      </c>
      <c r="C95" s="28">
        <v>16</v>
      </c>
      <c r="D95" s="28">
        <v>16</v>
      </c>
      <c r="E95" s="28">
        <v>14</v>
      </c>
      <c r="F95" s="28">
        <v>14</v>
      </c>
      <c r="G95" s="28">
        <v>20</v>
      </c>
      <c r="H95" s="28">
        <v>21</v>
      </c>
      <c r="I95" s="28">
        <v>19</v>
      </c>
      <c r="J95" s="28">
        <v>20</v>
      </c>
      <c r="K95" s="28">
        <v>20</v>
      </c>
      <c r="L95" s="28">
        <v>18</v>
      </c>
      <c r="M95" s="28">
        <v>16</v>
      </c>
      <c r="N95" s="28">
        <v>12</v>
      </c>
      <c r="O95" s="28">
        <v>10</v>
      </c>
      <c r="P95" s="28">
        <v>7</v>
      </c>
      <c r="Q95" s="28">
        <v>5</v>
      </c>
      <c r="R95" s="58">
        <v>6</v>
      </c>
      <c r="S95" s="57">
        <f t="shared" si="56"/>
        <v>249</v>
      </c>
    </row>
    <row r="96" spans="1:19" ht="15">
      <c r="A96" s="57" t="s">
        <v>127</v>
      </c>
      <c r="B96" s="28">
        <v>50</v>
      </c>
      <c r="C96" s="28">
        <v>55</v>
      </c>
      <c r="D96" s="28">
        <v>52</v>
      </c>
      <c r="E96" s="28">
        <v>45</v>
      </c>
      <c r="F96" s="28">
        <v>47</v>
      </c>
      <c r="G96" s="28">
        <v>67</v>
      </c>
      <c r="H96" s="28">
        <v>69</v>
      </c>
      <c r="I96" s="28">
        <v>65</v>
      </c>
      <c r="J96" s="28">
        <v>67</v>
      </c>
      <c r="K96" s="28">
        <v>67</v>
      </c>
      <c r="L96" s="28">
        <v>62</v>
      </c>
      <c r="M96" s="28">
        <v>53</v>
      </c>
      <c r="N96" s="28">
        <v>42</v>
      </c>
      <c r="O96" s="28">
        <v>32</v>
      </c>
      <c r="P96" s="28">
        <v>25</v>
      </c>
      <c r="Q96" s="28">
        <v>16</v>
      </c>
      <c r="R96" s="58">
        <v>20</v>
      </c>
      <c r="S96" s="57">
        <f t="shared" si="56"/>
        <v>834</v>
      </c>
    </row>
    <row r="97" spans="1:19" ht="15">
      <c r="A97" s="57" t="s">
        <v>128</v>
      </c>
      <c r="B97" s="28">
        <v>25</v>
      </c>
      <c r="C97" s="28">
        <v>28</v>
      </c>
      <c r="D97" s="28">
        <v>27</v>
      </c>
      <c r="E97" s="28">
        <v>23</v>
      </c>
      <c r="F97" s="28">
        <v>24</v>
      </c>
      <c r="G97" s="28">
        <v>34</v>
      </c>
      <c r="H97" s="28">
        <v>35</v>
      </c>
      <c r="I97" s="28">
        <v>32</v>
      </c>
      <c r="J97" s="28">
        <v>34</v>
      </c>
      <c r="K97" s="28">
        <v>34</v>
      </c>
      <c r="L97" s="28">
        <v>31</v>
      </c>
      <c r="M97" s="28">
        <v>27</v>
      </c>
      <c r="N97" s="28">
        <v>21</v>
      </c>
      <c r="O97" s="28">
        <v>16</v>
      </c>
      <c r="P97" s="28">
        <v>13</v>
      </c>
      <c r="Q97" s="28">
        <v>8</v>
      </c>
      <c r="R97" s="58">
        <v>10</v>
      </c>
      <c r="S97" s="57">
        <f t="shared" si="56"/>
        <v>422</v>
      </c>
    </row>
    <row r="98" spans="1:19" ht="15">
      <c r="A98" s="57" t="s">
        <v>129</v>
      </c>
      <c r="B98" s="28">
        <v>25</v>
      </c>
      <c r="C98" s="28">
        <v>27</v>
      </c>
      <c r="D98" s="28">
        <v>26</v>
      </c>
      <c r="E98" s="28">
        <v>22</v>
      </c>
      <c r="F98" s="28">
        <v>23</v>
      </c>
      <c r="G98" s="28">
        <v>33</v>
      </c>
      <c r="H98" s="28">
        <v>34</v>
      </c>
      <c r="I98" s="28">
        <v>32</v>
      </c>
      <c r="J98" s="28">
        <v>32</v>
      </c>
      <c r="K98" s="28">
        <v>33</v>
      </c>
      <c r="L98" s="28">
        <v>30</v>
      </c>
      <c r="M98" s="28">
        <v>26</v>
      </c>
      <c r="N98" s="28">
        <v>21</v>
      </c>
      <c r="O98" s="28">
        <v>16</v>
      </c>
      <c r="P98" s="28">
        <v>12</v>
      </c>
      <c r="Q98" s="28">
        <v>8</v>
      </c>
      <c r="R98" s="58">
        <v>10</v>
      </c>
      <c r="S98" s="57">
        <f t="shared" si="56"/>
        <v>410</v>
      </c>
    </row>
    <row r="99" spans="1:19" ht="15">
      <c r="A99" s="57" t="s">
        <v>130</v>
      </c>
      <c r="B99" s="28">
        <v>30</v>
      </c>
      <c r="C99" s="28">
        <v>33</v>
      </c>
      <c r="D99" s="28">
        <v>31</v>
      </c>
      <c r="E99" s="28">
        <v>27</v>
      </c>
      <c r="F99" s="28">
        <v>28</v>
      </c>
      <c r="G99" s="28">
        <v>40</v>
      </c>
      <c r="H99" s="28">
        <v>41</v>
      </c>
      <c r="I99" s="28">
        <v>40</v>
      </c>
      <c r="J99" s="28">
        <v>40</v>
      </c>
      <c r="K99" s="28">
        <v>40</v>
      </c>
      <c r="L99" s="28">
        <v>37</v>
      </c>
      <c r="M99" s="28">
        <v>32</v>
      </c>
      <c r="N99" s="28">
        <v>25</v>
      </c>
      <c r="O99" s="28">
        <v>19</v>
      </c>
      <c r="P99" s="28">
        <v>15</v>
      </c>
      <c r="Q99" s="28">
        <v>10</v>
      </c>
      <c r="R99" s="58">
        <v>12</v>
      </c>
      <c r="S99" s="57">
        <f t="shared" si="56"/>
        <v>500</v>
      </c>
    </row>
    <row r="100" spans="1:19" ht="15">
      <c r="A100" s="57" t="s">
        <v>131</v>
      </c>
      <c r="B100" s="28">
        <v>28</v>
      </c>
      <c r="C100" s="28">
        <v>31</v>
      </c>
      <c r="D100" s="28">
        <v>30</v>
      </c>
      <c r="E100" s="28">
        <v>26</v>
      </c>
      <c r="F100" s="28">
        <v>27</v>
      </c>
      <c r="G100" s="28">
        <v>38</v>
      </c>
      <c r="H100" s="28">
        <v>39</v>
      </c>
      <c r="I100" s="28">
        <v>36</v>
      </c>
      <c r="J100" s="28">
        <v>36</v>
      </c>
      <c r="K100" s="28">
        <v>38</v>
      </c>
      <c r="L100" s="28">
        <v>35</v>
      </c>
      <c r="M100" s="28">
        <v>30</v>
      </c>
      <c r="N100" s="28">
        <v>24</v>
      </c>
      <c r="O100" s="28">
        <v>18</v>
      </c>
      <c r="P100" s="28">
        <v>14</v>
      </c>
      <c r="Q100" s="28">
        <v>9</v>
      </c>
      <c r="R100" s="58">
        <v>11</v>
      </c>
      <c r="S100" s="57">
        <f t="shared" si="56"/>
        <v>470</v>
      </c>
    </row>
    <row r="101" spans="1:19" ht="15">
      <c r="A101" s="57" t="s">
        <v>132</v>
      </c>
      <c r="B101" s="28">
        <v>25</v>
      </c>
      <c r="C101" s="28">
        <v>28</v>
      </c>
      <c r="D101" s="28">
        <v>26</v>
      </c>
      <c r="E101" s="28">
        <v>23</v>
      </c>
      <c r="F101" s="28">
        <v>24</v>
      </c>
      <c r="G101" s="28">
        <v>34</v>
      </c>
      <c r="H101" s="28">
        <v>35</v>
      </c>
      <c r="I101" s="28">
        <v>33</v>
      </c>
      <c r="J101" s="28">
        <v>34</v>
      </c>
      <c r="K101" s="28">
        <v>33</v>
      </c>
      <c r="L101" s="28">
        <v>31</v>
      </c>
      <c r="M101" s="28">
        <v>27</v>
      </c>
      <c r="N101" s="28">
        <v>21</v>
      </c>
      <c r="O101" s="28">
        <v>16</v>
      </c>
      <c r="P101" s="28">
        <v>13</v>
      </c>
      <c r="Q101" s="28">
        <v>8</v>
      </c>
      <c r="R101" s="58">
        <v>10</v>
      </c>
      <c r="S101" s="57">
        <f t="shared" si="56"/>
        <v>421</v>
      </c>
    </row>
    <row r="102" spans="1:19" ht="15">
      <c r="A102" s="57" t="s">
        <v>133</v>
      </c>
      <c r="B102" s="28">
        <v>17</v>
      </c>
      <c r="C102" s="28">
        <v>19</v>
      </c>
      <c r="D102" s="28">
        <v>18</v>
      </c>
      <c r="E102" s="28">
        <v>15</v>
      </c>
      <c r="F102" s="28">
        <v>16</v>
      </c>
      <c r="G102" s="28">
        <v>23</v>
      </c>
      <c r="H102" s="28">
        <v>24</v>
      </c>
      <c r="I102" s="28">
        <v>22</v>
      </c>
      <c r="J102" s="28">
        <v>23</v>
      </c>
      <c r="K102" s="28">
        <v>23</v>
      </c>
      <c r="L102" s="28">
        <v>21</v>
      </c>
      <c r="M102" s="28">
        <v>18</v>
      </c>
      <c r="N102" s="28">
        <v>14</v>
      </c>
      <c r="O102" s="28">
        <v>11</v>
      </c>
      <c r="P102" s="28">
        <v>8</v>
      </c>
      <c r="Q102" s="28">
        <v>5</v>
      </c>
      <c r="R102" s="58">
        <v>7</v>
      </c>
      <c r="S102" s="57">
        <f t="shared" si="56"/>
        <v>284</v>
      </c>
    </row>
    <row r="103" spans="1:19" ht="15.75" thickBot="1">
      <c r="A103" s="59" t="s">
        <v>29</v>
      </c>
      <c r="B103" s="30">
        <v>217</v>
      </c>
      <c r="C103" s="30">
        <v>238</v>
      </c>
      <c r="D103" s="30">
        <v>226</v>
      </c>
      <c r="E103" s="30">
        <v>196</v>
      </c>
      <c r="F103" s="30">
        <v>204</v>
      </c>
      <c r="G103" s="30">
        <v>288</v>
      </c>
      <c r="H103" s="30">
        <v>298</v>
      </c>
      <c r="I103" s="30">
        <v>280</v>
      </c>
      <c r="J103" s="30">
        <v>287</v>
      </c>
      <c r="K103" s="30">
        <v>287</v>
      </c>
      <c r="L103" s="30">
        <v>265</v>
      </c>
      <c r="M103" s="30">
        <v>229</v>
      </c>
      <c r="N103" s="30">
        <v>180</v>
      </c>
      <c r="O103" s="30">
        <v>138</v>
      </c>
      <c r="P103" s="30">
        <v>107</v>
      </c>
      <c r="Q103" s="30">
        <v>69</v>
      </c>
      <c r="R103" s="60">
        <v>88</v>
      </c>
      <c r="S103" s="59">
        <f t="shared" si="56"/>
        <v>3597</v>
      </c>
    </row>
    <row r="104" spans="1:19" ht="15.75" thickBo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6.5" thickBot="1">
      <c r="A105" s="48" t="s">
        <v>134</v>
      </c>
      <c r="B105" s="22">
        <f aca="true" t="shared" si="57" ref="B105:R105">SUM(B106:B111)</f>
        <v>808</v>
      </c>
      <c r="C105" s="22">
        <f t="shared" si="57"/>
        <v>812</v>
      </c>
      <c r="D105" s="22">
        <f t="shared" si="57"/>
        <v>750</v>
      </c>
      <c r="E105" s="22">
        <f t="shared" si="57"/>
        <v>650</v>
      </c>
      <c r="F105" s="22">
        <f t="shared" si="57"/>
        <v>763</v>
      </c>
      <c r="G105" s="22">
        <f t="shared" si="57"/>
        <v>864</v>
      </c>
      <c r="H105" s="22">
        <f t="shared" si="57"/>
        <v>878</v>
      </c>
      <c r="I105" s="22">
        <f t="shared" si="57"/>
        <v>702</v>
      </c>
      <c r="J105" s="22">
        <f t="shared" si="57"/>
        <v>707</v>
      </c>
      <c r="K105" s="22">
        <f t="shared" si="57"/>
        <v>740</v>
      </c>
      <c r="L105" s="22">
        <f t="shared" si="57"/>
        <v>791</v>
      </c>
      <c r="M105" s="22">
        <f t="shared" si="57"/>
        <v>711</v>
      </c>
      <c r="N105" s="22">
        <f t="shared" si="57"/>
        <v>563</v>
      </c>
      <c r="O105" s="22">
        <f t="shared" si="57"/>
        <v>438</v>
      </c>
      <c r="P105" s="22">
        <f t="shared" si="57"/>
        <v>329</v>
      </c>
      <c r="Q105" s="22">
        <f t="shared" si="57"/>
        <v>268</v>
      </c>
      <c r="R105" s="22">
        <f t="shared" si="57"/>
        <v>287</v>
      </c>
      <c r="S105" s="48">
        <f aca="true" t="shared" si="58" ref="S105:S111">SUM(B105:R105)</f>
        <v>11061</v>
      </c>
    </row>
    <row r="106" spans="1:19" ht="15">
      <c r="A106" s="52" t="s">
        <v>135</v>
      </c>
      <c r="B106" s="28">
        <v>495</v>
      </c>
      <c r="C106" s="28">
        <v>498</v>
      </c>
      <c r="D106" s="28">
        <v>460</v>
      </c>
      <c r="E106" s="28">
        <v>398</v>
      </c>
      <c r="F106" s="28">
        <v>468</v>
      </c>
      <c r="G106" s="28">
        <v>529</v>
      </c>
      <c r="H106" s="28">
        <v>538</v>
      </c>
      <c r="I106" s="28">
        <v>430</v>
      </c>
      <c r="J106" s="28">
        <v>433</v>
      </c>
      <c r="K106" s="28">
        <v>453</v>
      </c>
      <c r="L106" s="28">
        <v>485</v>
      </c>
      <c r="M106" s="28">
        <v>436</v>
      </c>
      <c r="N106" s="28">
        <v>345</v>
      </c>
      <c r="O106" s="28">
        <v>268</v>
      </c>
      <c r="P106" s="28">
        <v>202</v>
      </c>
      <c r="Q106" s="28">
        <v>164</v>
      </c>
      <c r="R106" s="58">
        <v>176</v>
      </c>
      <c r="S106" s="52">
        <f t="shared" si="58"/>
        <v>6778</v>
      </c>
    </row>
    <row r="107" spans="1:19" ht="15">
      <c r="A107" s="57" t="s">
        <v>136</v>
      </c>
      <c r="B107" s="28">
        <v>43</v>
      </c>
      <c r="C107" s="28">
        <v>43</v>
      </c>
      <c r="D107" s="28">
        <v>40</v>
      </c>
      <c r="E107" s="28">
        <v>34</v>
      </c>
      <c r="F107" s="28">
        <v>40</v>
      </c>
      <c r="G107" s="28">
        <v>46</v>
      </c>
      <c r="H107" s="28">
        <v>47</v>
      </c>
      <c r="I107" s="28">
        <v>37</v>
      </c>
      <c r="J107" s="28">
        <v>38</v>
      </c>
      <c r="K107" s="28">
        <v>38</v>
      </c>
      <c r="L107" s="28">
        <v>42</v>
      </c>
      <c r="M107" s="28">
        <v>38</v>
      </c>
      <c r="N107" s="28">
        <v>30</v>
      </c>
      <c r="O107" s="28">
        <v>25</v>
      </c>
      <c r="P107" s="28">
        <v>17</v>
      </c>
      <c r="Q107" s="28">
        <v>14</v>
      </c>
      <c r="R107" s="58">
        <v>15</v>
      </c>
      <c r="S107" s="57">
        <f t="shared" si="58"/>
        <v>587</v>
      </c>
    </row>
    <row r="108" spans="1:19" ht="15">
      <c r="A108" s="57" t="s">
        <v>137</v>
      </c>
      <c r="B108" s="28">
        <v>58</v>
      </c>
      <c r="C108" s="28">
        <v>58</v>
      </c>
      <c r="D108" s="28">
        <v>54</v>
      </c>
      <c r="E108" s="28">
        <v>47</v>
      </c>
      <c r="F108" s="28">
        <v>55</v>
      </c>
      <c r="G108" s="28">
        <v>62</v>
      </c>
      <c r="H108" s="28">
        <v>63</v>
      </c>
      <c r="I108" s="28">
        <v>50</v>
      </c>
      <c r="J108" s="28">
        <v>51</v>
      </c>
      <c r="K108" s="28">
        <v>53</v>
      </c>
      <c r="L108" s="28">
        <v>56</v>
      </c>
      <c r="M108" s="28">
        <v>51</v>
      </c>
      <c r="N108" s="28">
        <v>39</v>
      </c>
      <c r="O108" s="28">
        <v>31</v>
      </c>
      <c r="P108" s="28">
        <v>24</v>
      </c>
      <c r="Q108" s="28">
        <v>19</v>
      </c>
      <c r="R108" s="58">
        <v>21</v>
      </c>
      <c r="S108" s="57">
        <f t="shared" si="58"/>
        <v>792</v>
      </c>
    </row>
    <row r="109" spans="1:19" ht="15">
      <c r="A109" s="57" t="s">
        <v>138</v>
      </c>
      <c r="B109" s="28">
        <v>124</v>
      </c>
      <c r="C109" s="28">
        <v>125</v>
      </c>
      <c r="D109" s="28">
        <v>115</v>
      </c>
      <c r="E109" s="28">
        <v>100</v>
      </c>
      <c r="F109" s="28">
        <v>117</v>
      </c>
      <c r="G109" s="28">
        <v>133</v>
      </c>
      <c r="H109" s="28">
        <v>135</v>
      </c>
      <c r="I109" s="28">
        <v>108</v>
      </c>
      <c r="J109" s="28">
        <v>109</v>
      </c>
      <c r="K109" s="28">
        <v>113</v>
      </c>
      <c r="L109" s="28">
        <v>122</v>
      </c>
      <c r="M109" s="28">
        <v>109</v>
      </c>
      <c r="N109" s="28">
        <v>87</v>
      </c>
      <c r="O109" s="28">
        <v>67</v>
      </c>
      <c r="P109" s="28">
        <v>51</v>
      </c>
      <c r="Q109" s="28">
        <v>42</v>
      </c>
      <c r="R109" s="58">
        <v>44</v>
      </c>
      <c r="S109" s="57">
        <f t="shared" si="58"/>
        <v>1701</v>
      </c>
    </row>
    <row r="110" spans="1:19" ht="15">
      <c r="A110" s="57" t="s">
        <v>139</v>
      </c>
      <c r="B110" s="28">
        <v>28</v>
      </c>
      <c r="C110" s="28">
        <v>28</v>
      </c>
      <c r="D110" s="28">
        <v>26</v>
      </c>
      <c r="E110" s="28">
        <v>23</v>
      </c>
      <c r="F110" s="28">
        <v>27</v>
      </c>
      <c r="G110" s="28">
        <v>30</v>
      </c>
      <c r="H110" s="28">
        <v>31</v>
      </c>
      <c r="I110" s="28">
        <v>25</v>
      </c>
      <c r="J110" s="28">
        <v>25</v>
      </c>
      <c r="K110" s="28">
        <v>26</v>
      </c>
      <c r="L110" s="28">
        <v>28</v>
      </c>
      <c r="M110" s="28">
        <v>25</v>
      </c>
      <c r="N110" s="28">
        <v>20</v>
      </c>
      <c r="O110" s="28">
        <v>15</v>
      </c>
      <c r="P110" s="28">
        <v>11</v>
      </c>
      <c r="Q110" s="28">
        <v>9</v>
      </c>
      <c r="R110" s="58">
        <v>10</v>
      </c>
      <c r="S110" s="57">
        <f t="shared" si="58"/>
        <v>387</v>
      </c>
    </row>
    <row r="111" spans="1:19" ht="15.75" thickBot="1">
      <c r="A111" s="59" t="s">
        <v>72</v>
      </c>
      <c r="B111" s="30">
        <v>60</v>
      </c>
      <c r="C111" s="30">
        <v>60</v>
      </c>
      <c r="D111" s="30">
        <v>55</v>
      </c>
      <c r="E111" s="30">
        <v>48</v>
      </c>
      <c r="F111" s="30">
        <v>56</v>
      </c>
      <c r="G111" s="30">
        <v>64</v>
      </c>
      <c r="H111" s="30">
        <v>64</v>
      </c>
      <c r="I111" s="30">
        <v>52</v>
      </c>
      <c r="J111" s="30">
        <v>51</v>
      </c>
      <c r="K111" s="30">
        <v>57</v>
      </c>
      <c r="L111" s="30">
        <v>58</v>
      </c>
      <c r="M111" s="30">
        <v>52</v>
      </c>
      <c r="N111" s="30">
        <v>42</v>
      </c>
      <c r="O111" s="30">
        <v>32</v>
      </c>
      <c r="P111" s="30">
        <v>24</v>
      </c>
      <c r="Q111" s="30">
        <v>20</v>
      </c>
      <c r="R111" s="60">
        <v>21</v>
      </c>
      <c r="S111" s="59">
        <f t="shared" si="58"/>
        <v>816</v>
      </c>
    </row>
    <row r="112" spans="1:19" ht="15.75" thickBo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6.5" thickBot="1">
      <c r="A113" s="48" t="s">
        <v>140</v>
      </c>
      <c r="B113" s="22">
        <f aca="true" t="shared" si="59" ref="B113:R113">SUM(B114:B124)</f>
        <v>285</v>
      </c>
      <c r="C113" s="22">
        <f t="shared" si="59"/>
        <v>323</v>
      </c>
      <c r="D113" s="22">
        <f t="shared" si="59"/>
        <v>275</v>
      </c>
      <c r="E113" s="22">
        <f t="shared" si="59"/>
        <v>243</v>
      </c>
      <c r="F113" s="22">
        <f t="shared" si="59"/>
        <v>260</v>
      </c>
      <c r="G113" s="22">
        <f t="shared" si="59"/>
        <v>280</v>
      </c>
      <c r="H113" s="22">
        <f t="shared" si="59"/>
        <v>235</v>
      </c>
      <c r="I113" s="22">
        <f t="shared" si="59"/>
        <v>248</v>
      </c>
      <c r="J113" s="22">
        <f t="shared" si="59"/>
        <v>284</v>
      </c>
      <c r="K113" s="22">
        <f t="shared" si="59"/>
        <v>310</v>
      </c>
      <c r="L113" s="22">
        <f t="shared" si="59"/>
        <v>359</v>
      </c>
      <c r="M113" s="22">
        <f t="shared" si="59"/>
        <v>328</v>
      </c>
      <c r="N113" s="22">
        <f t="shared" si="59"/>
        <v>300</v>
      </c>
      <c r="O113" s="22">
        <f t="shared" si="59"/>
        <v>271</v>
      </c>
      <c r="P113" s="22">
        <f t="shared" si="59"/>
        <v>192</v>
      </c>
      <c r="Q113" s="22">
        <f t="shared" si="59"/>
        <v>175</v>
      </c>
      <c r="R113" s="22">
        <f t="shared" si="59"/>
        <v>264</v>
      </c>
      <c r="S113" s="48">
        <f aca="true" t="shared" si="60" ref="S113:S124">SUM(B113:R113)</f>
        <v>4632</v>
      </c>
    </row>
    <row r="114" spans="1:19" ht="15">
      <c r="A114" s="52" t="s">
        <v>141</v>
      </c>
      <c r="B114" s="28">
        <v>86</v>
      </c>
      <c r="C114" s="28">
        <v>99</v>
      </c>
      <c r="D114" s="28">
        <v>83</v>
      </c>
      <c r="E114" s="28">
        <v>74</v>
      </c>
      <c r="F114" s="28">
        <v>79</v>
      </c>
      <c r="G114" s="28">
        <v>85</v>
      </c>
      <c r="H114" s="28">
        <v>71</v>
      </c>
      <c r="I114" s="28">
        <v>75</v>
      </c>
      <c r="J114" s="28">
        <v>86</v>
      </c>
      <c r="K114" s="28">
        <v>94</v>
      </c>
      <c r="L114" s="28">
        <v>109</v>
      </c>
      <c r="M114" s="28">
        <v>100</v>
      </c>
      <c r="N114" s="28">
        <v>91</v>
      </c>
      <c r="O114" s="28">
        <v>82</v>
      </c>
      <c r="P114" s="28">
        <v>58</v>
      </c>
      <c r="Q114" s="28">
        <v>53</v>
      </c>
      <c r="R114" s="58">
        <v>81</v>
      </c>
      <c r="S114" s="52">
        <f t="shared" si="60"/>
        <v>1406</v>
      </c>
    </row>
    <row r="115" spans="1:19" ht="15">
      <c r="A115" s="57" t="s">
        <v>142</v>
      </c>
      <c r="B115" s="28">
        <v>14</v>
      </c>
      <c r="C115" s="28">
        <v>15</v>
      </c>
      <c r="D115" s="28">
        <v>14</v>
      </c>
      <c r="E115" s="28">
        <v>11</v>
      </c>
      <c r="F115" s="28">
        <v>12</v>
      </c>
      <c r="G115" s="28">
        <v>13</v>
      </c>
      <c r="H115" s="28">
        <v>11</v>
      </c>
      <c r="I115" s="28">
        <v>12</v>
      </c>
      <c r="J115" s="28">
        <v>13</v>
      </c>
      <c r="K115" s="28">
        <v>15</v>
      </c>
      <c r="L115" s="28">
        <v>17</v>
      </c>
      <c r="M115" s="28">
        <v>16</v>
      </c>
      <c r="N115" s="28">
        <v>15</v>
      </c>
      <c r="O115" s="28">
        <v>13</v>
      </c>
      <c r="P115" s="28">
        <v>9</v>
      </c>
      <c r="Q115" s="28">
        <v>8</v>
      </c>
      <c r="R115" s="58">
        <v>12</v>
      </c>
      <c r="S115" s="57">
        <f t="shared" si="60"/>
        <v>220</v>
      </c>
    </row>
    <row r="116" spans="1:19" ht="15">
      <c r="A116" s="57" t="s">
        <v>143</v>
      </c>
      <c r="B116" s="28">
        <v>6</v>
      </c>
      <c r="C116" s="28">
        <v>7</v>
      </c>
      <c r="D116" s="28">
        <v>6</v>
      </c>
      <c r="E116" s="28">
        <v>5</v>
      </c>
      <c r="F116" s="28">
        <v>6</v>
      </c>
      <c r="G116" s="28">
        <v>6</v>
      </c>
      <c r="H116" s="28">
        <v>5</v>
      </c>
      <c r="I116" s="28">
        <v>5</v>
      </c>
      <c r="J116" s="28">
        <v>6</v>
      </c>
      <c r="K116" s="28">
        <v>7</v>
      </c>
      <c r="L116" s="28">
        <v>8</v>
      </c>
      <c r="M116" s="28">
        <v>7</v>
      </c>
      <c r="N116" s="28">
        <v>6</v>
      </c>
      <c r="O116" s="28">
        <v>6</v>
      </c>
      <c r="P116" s="28">
        <v>4</v>
      </c>
      <c r="Q116" s="28">
        <v>4</v>
      </c>
      <c r="R116" s="58">
        <v>5</v>
      </c>
      <c r="S116" s="57">
        <f t="shared" si="60"/>
        <v>99</v>
      </c>
    </row>
    <row r="117" spans="1:19" ht="15">
      <c r="A117" s="57" t="s">
        <v>144</v>
      </c>
      <c r="B117" s="28">
        <v>33</v>
      </c>
      <c r="C117" s="28">
        <v>37</v>
      </c>
      <c r="D117" s="28">
        <v>32</v>
      </c>
      <c r="E117" s="28">
        <v>28</v>
      </c>
      <c r="F117" s="28">
        <v>29</v>
      </c>
      <c r="G117" s="28">
        <v>32</v>
      </c>
      <c r="H117" s="28">
        <v>28</v>
      </c>
      <c r="I117" s="28">
        <v>29</v>
      </c>
      <c r="J117" s="28">
        <v>33</v>
      </c>
      <c r="K117" s="28">
        <v>36</v>
      </c>
      <c r="L117" s="28">
        <v>41</v>
      </c>
      <c r="M117" s="28">
        <v>37</v>
      </c>
      <c r="N117" s="28">
        <v>34</v>
      </c>
      <c r="O117" s="28">
        <v>31</v>
      </c>
      <c r="P117" s="28">
        <v>22</v>
      </c>
      <c r="Q117" s="28">
        <v>20</v>
      </c>
      <c r="R117" s="58">
        <v>30</v>
      </c>
      <c r="S117" s="57">
        <f t="shared" si="60"/>
        <v>532</v>
      </c>
    </row>
    <row r="118" spans="1:19" ht="15">
      <c r="A118" s="57" t="s">
        <v>145</v>
      </c>
      <c r="B118" s="28">
        <v>9</v>
      </c>
      <c r="C118" s="28">
        <v>10</v>
      </c>
      <c r="D118" s="28">
        <v>8</v>
      </c>
      <c r="E118" s="28">
        <v>7</v>
      </c>
      <c r="F118" s="28">
        <v>8</v>
      </c>
      <c r="G118" s="28">
        <v>8</v>
      </c>
      <c r="H118" s="28">
        <v>8</v>
      </c>
      <c r="I118" s="28">
        <v>7</v>
      </c>
      <c r="J118" s="28">
        <v>9</v>
      </c>
      <c r="K118" s="28">
        <v>9</v>
      </c>
      <c r="L118" s="28">
        <v>11</v>
      </c>
      <c r="M118" s="28">
        <v>10</v>
      </c>
      <c r="N118" s="28">
        <v>9</v>
      </c>
      <c r="O118" s="28">
        <v>8</v>
      </c>
      <c r="P118" s="28">
        <v>6</v>
      </c>
      <c r="Q118" s="28">
        <v>5</v>
      </c>
      <c r="R118" s="58">
        <v>8</v>
      </c>
      <c r="S118" s="57">
        <f t="shared" si="60"/>
        <v>140</v>
      </c>
    </row>
    <row r="119" spans="1:19" ht="15">
      <c r="A119" s="57" t="s">
        <v>146</v>
      </c>
      <c r="B119" s="28">
        <v>28</v>
      </c>
      <c r="C119" s="28">
        <v>32</v>
      </c>
      <c r="D119" s="28">
        <v>27</v>
      </c>
      <c r="E119" s="28">
        <v>24</v>
      </c>
      <c r="F119" s="28">
        <v>26</v>
      </c>
      <c r="G119" s="28">
        <v>28</v>
      </c>
      <c r="H119" s="28">
        <v>23</v>
      </c>
      <c r="I119" s="28">
        <v>25</v>
      </c>
      <c r="J119" s="28">
        <v>28</v>
      </c>
      <c r="K119" s="28">
        <v>31</v>
      </c>
      <c r="L119" s="28">
        <v>35</v>
      </c>
      <c r="M119" s="28">
        <v>32</v>
      </c>
      <c r="N119" s="28">
        <v>30</v>
      </c>
      <c r="O119" s="28">
        <v>26</v>
      </c>
      <c r="P119" s="28">
        <v>19</v>
      </c>
      <c r="Q119" s="28">
        <v>17</v>
      </c>
      <c r="R119" s="58">
        <v>26</v>
      </c>
      <c r="S119" s="57">
        <f t="shared" si="60"/>
        <v>457</v>
      </c>
    </row>
    <row r="120" spans="1:19" ht="15">
      <c r="A120" s="57" t="s">
        <v>147</v>
      </c>
      <c r="B120" s="28">
        <v>7</v>
      </c>
      <c r="C120" s="28">
        <v>8</v>
      </c>
      <c r="D120" s="28">
        <v>7</v>
      </c>
      <c r="E120" s="28">
        <v>6</v>
      </c>
      <c r="F120" s="28">
        <v>7</v>
      </c>
      <c r="G120" s="28">
        <v>7</v>
      </c>
      <c r="H120" s="28">
        <v>6</v>
      </c>
      <c r="I120" s="28">
        <v>6</v>
      </c>
      <c r="J120" s="28">
        <v>7</v>
      </c>
      <c r="K120" s="28">
        <v>8</v>
      </c>
      <c r="L120" s="28">
        <v>9</v>
      </c>
      <c r="M120" s="28">
        <v>8</v>
      </c>
      <c r="N120" s="28">
        <v>8</v>
      </c>
      <c r="O120" s="28">
        <v>9</v>
      </c>
      <c r="P120" s="28">
        <v>5</v>
      </c>
      <c r="Q120" s="28">
        <v>5</v>
      </c>
      <c r="R120" s="58">
        <v>7</v>
      </c>
      <c r="S120" s="57">
        <f t="shared" si="60"/>
        <v>120</v>
      </c>
    </row>
    <row r="121" spans="1:19" ht="15">
      <c r="A121" s="57" t="s">
        <v>148</v>
      </c>
      <c r="B121" s="28">
        <v>6</v>
      </c>
      <c r="C121" s="28">
        <v>7</v>
      </c>
      <c r="D121" s="28">
        <v>6</v>
      </c>
      <c r="E121" s="28">
        <v>6</v>
      </c>
      <c r="F121" s="28">
        <v>6</v>
      </c>
      <c r="G121" s="28">
        <v>6</v>
      </c>
      <c r="H121" s="28">
        <v>5</v>
      </c>
      <c r="I121" s="28">
        <v>6</v>
      </c>
      <c r="J121" s="28">
        <v>6</v>
      </c>
      <c r="K121" s="28">
        <v>7</v>
      </c>
      <c r="L121" s="28">
        <v>8</v>
      </c>
      <c r="M121" s="28">
        <v>8</v>
      </c>
      <c r="N121" s="28">
        <v>7</v>
      </c>
      <c r="O121" s="28">
        <v>7</v>
      </c>
      <c r="P121" s="28">
        <v>4</v>
      </c>
      <c r="Q121" s="28">
        <v>4</v>
      </c>
      <c r="R121" s="58">
        <v>6</v>
      </c>
      <c r="S121" s="57">
        <f t="shared" si="60"/>
        <v>105</v>
      </c>
    </row>
    <row r="122" spans="1:19" ht="15">
      <c r="A122" s="57" t="s">
        <v>149</v>
      </c>
      <c r="B122" s="28">
        <v>8</v>
      </c>
      <c r="C122" s="28">
        <v>9</v>
      </c>
      <c r="D122" s="28">
        <v>7</v>
      </c>
      <c r="E122" s="28">
        <v>7</v>
      </c>
      <c r="F122" s="28">
        <v>7</v>
      </c>
      <c r="G122" s="28">
        <v>8</v>
      </c>
      <c r="H122" s="28">
        <v>6</v>
      </c>
      <c r="I122" s="28">
        <v>7</v>
      </c>
      <c r="J122" s="28">
        <v>8</v>
      </c>
      <c r="K122" s="28">
        <v>8</v>
      </c>
      <c r="L122" s="28">
        <v>10</v>
      </c>
      <c r="M122" s="28">
        <v>9</v>
      </c>
      <c r="N122" s="28">
        <v>8</v>
      </c>
      <c r="O122" s="28">
        <v>6</v>
      </c>
      <c r="P122" s="28">
        <v>5</v>
      </c>
      <c r="Q122" s="28">
        <v>5</v>
      </c>
      <c r="R122" s="58">
        <v>7</v>
      </c>
      <c r="S122" s="57">
        <f t="shared" si="60"/>
        <v>125</v>
      </c>
    </row>
    <row r="123" spans="1:19" ht="15">
      <c r="A123" s="57" t="s">
        <v>150</v>
      </c>
      <c r="B123" s="28">
        <v>4</v>
      </c>
      <c r="C123" s="28">
        <v>4</v>
      </c>
      <c r="D123" s="28">
        <v>4</v>
      </c>
      <c r="E123" s="28">
        <v>3</v>
      </c>
      <c r="F123" s="28">
        <v>3</v>
      </c>
      <c r="G123" s="28">
        <v>4</v>
      </c>
      <c r="H123" s="28">
        <v>3</v>
      </c>
      <c r="I123" s="28">
        <v>3</v>
      </c>
      <c r="J123" s="28">
        <v>4</v>
      </c>
      <c r="K123" s="28">
        <v>4</v>
      </c>
      <c r="L123" s="28">
        <v>5</v>
      </c>
      <c r="M123" s="28">
        <v>4</v>
      </c>
      <c r="N123" s="28">
        <v>4</v>
      </c>
      <c r="O123" s="28">
        <v>4</v>
      </c>
      <c r="P123" s="28">
        <v>3</v>
      </c>
      <c r="Q123" s="28">
        <v>2</v>
      </c>
      <c r="R123" s="58">
        <v>4</v>
      </c>
      <c r="S123" s="57">
        <f t="shared" si="60"/>
        <v>62</v>
      </c>
    </row>
    <row r="124" spans="1:19" ht="15.75" thickBot="1">
      <c r="A124" s="59" t="s">
        <v>72</v>
      </c>
      <c r="B124" s="30">
        <v>84</v>
      </c>
      <c r="C124" s="30">
        <v>95</v>
      </c>
      <c r="D124" s="30">
        <v>81</v>
      </c>
      <c r="E124" s="30">
        <v>72</v>
      </c>
      <c r="F124" s="30">
        <v>77</v>
      </c>
      <c r="G124" s="30">
        <v>83</v>
      </c>
      <c r="H124" s="30">
        <v>69</v>
      </c>
      <c r="I124" s="30">
        <v>73</v>
      </c>
      <c r="J124" s="30">
        <v>84</v>
      </c>
      <c r="K124" s="30">
        <v>91</v>
      </c>
      <c r="L124" s="30">
        <v>106</v>
      </c>
      <c r="M124" s="30">
        <v>97</v>
      </c>
      <c r="N124" s="30">
        <v>88</v>
      </c>
      <c r="O124" s="30">
        <v>79</v>
      </c>
      <c r="P124" s="30">
        <v>57</v>
      </c>
      <c r="Q124" s="30">
        <v>52</v>
      </c>
      <c r="R124" s="60">
        <v>78</v>
      </c>
      <c r="S124" s="59">
        <f t="shared" si="60"/>
        <v>1366</v>
      </c>
    </row>
    <row r="125" spans="1:19" ht="15.75">
      <c r="A125" s="2" t="s">
        <v>59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23.25" customHeight="1">
      <c r="A126" s="7" t="s">
        <v>183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5.75">
      <c r="A127" s="7" t="s">
        <v>0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5.75">
      <c r="A128" s="7" t="s">
        <v>1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5.75">
      <c r="A129" s="7" t="s">
        <v>57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5.75">
      <c r="A130" s="7" t="s">
        <v>58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5.75">
      <c r="A132" s="6"/>
      <c r="B132" s="6"/>
      <c r="C132" s="6"/>
      <c r="D132" s="6"/>
      <c r="E132" s="6"/>
      <c r="F132" s="6"/>
      <c r="G132" s="6"/>
      <c r="H132" s="6"/>
      <c r="I132" s="15" t="s">
        <v>180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5.75">
      <c r="A133" s="6"/>
      <c r="B133" s="6"/>
      <c r="C133" s="6"/>
      <c r="D133" s="6"/>
      <c r="E133" s="6"/>
      <c r="F133" s="6"/>
      <c r="G133" s="6"/>
      <c r="H133" s="6"/>
      <c r="I133" s="15" t="s">
        <v>107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5.75" thickBo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6.5" thickBot="1">
      <c r="A135" s="18" t="s">
        <v>177</v>
      </c>
      <c r="B135" s="46" t="s">
        <v>3</v>
      </c>
      <c r="C135" s="46" t="s">
        <v>4</v>
      </c>
      <c r="D135" s="46" t="s">
        <v>5</v>
      </c>
      <c r="E135" s="46" t="s">
        <v>6</v>
      </c>
      <c r="F135" s="46" t="s">
        <v>7</v>
      </c>
      <c r="G135" s="46" t="s">
        <v>8</v>
      </c>
      <c r="H135" s="46" t="s">
        <v>9</v>
      </c>
      <c r="I135" s="46" t="s">
        <v>10</v>
      </c>
      <c r="J135" s="46" t="s">
        <v>56</v>
      </c>
      <c r="K135" s="46" t="s">
        <v>12</v>
      </c>
      <c r="L135" s="46" t="s">
        <v>13</v>
      </c>
      <c r="M135" s="46" t="s">
        <v>14</v>
      </c>
      <c r="N135" s="46" t="s">
        <v>15</v>
      </c>
      <c r="O135" s="46" t="s">
        <v>16</v>
      </c>
      <c r="P135" s="46" t="s">
        <v>17</v>
      </c>
      <c r="Q135" s="46" t="s">
        <v>18</v>
      </c>
      <c r="R135" s="46" t="s">
        <v>19</v>
      </c>
      <c r="S135" s="46" t="s">
        <v>20</v>
      </c>
    </row>
    <row r="136" spans="1:19" ht="16.5" thickBot="1">
      <c r="A136" s="50" t="s">
        <v>21</v>
      </c>
      <c r="B136" s="24">
        <f>B137+LIMARI!B159+ELQUI!B143</f>
        <v>26629</v>
      </c>
      <c r="C136" s="24">
        <f>C137+LIMARI!C159+ELQUI!C143</f>
        <v>28317</v>
      </c>
      <c r="D136" s="24">
        <f>D137+LIMARI!D159+ELQUI!D143</f>
        <v>25525</v>
      </c>
      <c r="E136" s="24">
        <f>E137+LIMARI!E159+ELQUI!E143</f>
        <v>26782</v>
      </c>
      <c r="F136" s="24">
        <f>F137+LIMARI!F159+ELQUI!F143</f>
        <v>28800</v>
      </c>
      <c r="G136" s="24">
        <f>G137+LIMARI!G159+ELQUI!G143</f>
        <v>30178</v>
      </c>
      <c r="H136" s="24">
        <f>H137+LIMARI!H159+ELQUI!H143</f>
        <v>27060</v>
      </c>
      <c r="I136" s="24">
        <f>I137+LIMARI!I159+ELQUI!I143</f>
        <v>25795</v>
      </c>
      <c r="J136" s="24">
        <f>J137+LIMARI!J159+ELQUI!J143</f>
        <v>26142</v>
      </c>
      <c r="K136" s="24">
        <f>K137+LIMARI!K159+ELQUI!K143</f>
        <v>25694</v>
      </c>
      <c r="L136" s="24">
        <f>L137+LIMARI!L159+ELQUI!L143</f>
        <v>26042</v>
      </c>
      <c r="M136" s="24">
        <f>M137+LIMARI!M159+ELQUI!M143</f>
        <v>23037</v>
      </c>
      <c r="N136" s="24">
        <f>N137+LIMARI!N159+ELQUI!N143</f>
        <v>19187</v>
      </c>
      <c r="O136" s="24">
        <f>O137+LIMARI!O159+ELQUI!O143</f>
        <v>15115</v>
      </c>
      <c r="P136" s="24">
        <f>P137+LIMARI!P159+ELQUI!P143</f>
        <v>12130</v>
      </c>
      <c r="Q136" s="24">
        <f>Q137+LIMARI!Q159+ELQUI!Q143</f>
        <v>9161</v>
      </c>
      <c r="R136" s="24">
        <f>R137+LIMARI!R159+ELQUI!R143</f>
        <v>13218</v>
      </c>
      <c r="S136" s="55">
        <f aca="true" t="shared" si="61" ref="S136:S152">SUM(B136:R136)</f>
        <v>388812</v>
      </c>
    </row>
    <row r="137" spans="1:19" ht="16.5" thickBot="1">
      <c r="A137" s="50" t="s">
        <v>108</v>
      </c>
      <c r="B137" s="24">
        <f aca="true" t="shared" si="62" ref="B137:R137">B138+B154+B168+B176</f>
        <v>2874</v>
      </c>
      <c r="C137" s="24">
        <f t="shared" si="62"/>
        <v>3231</v>
      </c>
      <c r="D137" s="24">
        <f t="shared" si="62"/>
        <v>2953</v>
      </c>
      <c r="E137" s="24">
        <f t="shared" si="62"/>
        <v>2586</v>
      </c>
      <c r="F137" s="24">
        <f t="shared" si="62"/>
        <v>2444</v>
      </c>
      <c r="G137" s="24">
        <f t="shared" si="62"/>
        <v>3308</v>
      </c>
      <c r="H137" s="24">
        <f t="shared" si="62"/>
        <v>3188</v>
      </c>
      <c r="I137" s="24">
        <f t="shared" si="62"/>
        <v>2972</v>
      </c>
      <c r="J137" s="24">
        <f t="shared" si="62"/>
        <v>2968</v>
      </c>
      <c r="K137" s="24">
        <f t="shared" si="62"/>
        <v>2961</v>
      </c>
      <c r="L137" s="24">
        <f t="shared" si="62"/>
        <v>3103</v>
      </c>
      <c r="M137" s="24">
        <f t="shared" si="62"/>
        <v>2842</v>
      </c>
      <c r="N137" s="24">
        <f t="shared" si="62"/>
        <v>2384</v>
      </c>
      <c r="O137" s="24">
        <f t="shared" si="62"/>
        <v>1999</v>
      </c>
      <c r="P137" s="24">
        <f t="shared" si="62"/>
        <v>1619</v>
      </c>
      <c r="Q137" s="24">
        <f t="shared" si="62"/>
        <v>1289</v>
      </c>
      <c r="R137" s="24">
        <f t="shared" si="62"/>
        <v>1805</v>
      </c>
      <c r="S137" s="55">
        <f t="shared" si="61"/>
        <v>44526</v>
      </c>
    </row>
    <row r="138" spans="1:19" ht="16.5" thickBot="1">
      <c r="A138" s="48" t="s">
        <v>109</v>
      </c>
      <c r="B138" s="22">
        <f aca="true" t="shared" si="63" ref="B138:R138">SUM(B139:B152)</f>
        <v>1062</v>
      </c>
      <c r="C138" s="22">
        <f t="shared" si="63"/>
        <v>1185</v>
      </c>
      <c r="D138" s="22">
        <f t="shared" si="63"/>
        <v>1141</v>
      </c>
      <c r="E138" s="22">
        <f t="shared" si="63"/>
        <v>1033</v>
      </c>
      <c r="F138" s="22">
        <f t="shared" si="63"/>
        <v>822</v>
      </c>
      <c r="G138" s="22">
        <f t="shared" si="63"/>
        <v>1175</v>
      </c>
      <c r="H138" s="22">
        <f t="shared" si="63"/>
        <v>1134</v>
      </c>
      <c r="I138" s="22">
        <f t="shared" si="63"/>
        <v>1054</v>
      </c>
      <c r="J138" s="22">
        <f t="shared" si="63"/>
        <v>1001</v>
      </c>
      <c r="K138" s="22">
        <f t="shared" si="63"/>
        <v>1095</v>
      </c>
      <c r="L138" s="22">
        <f t="shared" si="63"/>
        <v>1113</v>
      </c>
      <c r="M138" s="22">
        <f t="shared" si="63"/>
        <v>1015</v>
      </c>
      <c r="N138" s="22">
        <f t="shared" si="63"/>
        <v>876</v>
      </c>
      <c r="O138" s="22">
        <f t="shared" si="63"/>
        <v>757</v>
      </c>
      <c r="P138" s="22">
        <f t="shared" si="63"/>
        <v>561</v>
      </c>
      <c r="Q138" s="22">
        <f t="shared" si="63"/>
        <v>447</v>
      </c>
      <c r="R138" s="22">
        <f t="shared" si="63"/>
        <v>638</v>
      </c>
      <c r="S138" s="55">
        <f t="shared" si="61"/>
        <v>16109</v>
      </c>
    </row>
    <row r="139" spans="1:19" ht="15">
      <c r="A139" s="52" t="s">
        <v>110</v>
      </c>
      <c r="B139" s="26">
        <v>744</v>
      </c>
      <c r="C139" s="26">
        <v>829</v>
      </c>
      <c r="D139" s="26">
        <v>798</v>
      </c>
      <c r="E139" s="26">
        <v>723</v>
      </c>
      <c r="F139" s="26">
        <v>575</v>
      </c>
      <c r="G139" s="26">
        <v>822</v>
      </c>
      <c r="H139" s="26">
        <v>793</v>
      </c>
      <c r="I139" s="26">
        <v>737</v>
      </c>
      <c r="J139" s="26">
        <v>700</v>
      </c>
      <c r="K139" s="26">
        <v>766</v>
      </c>
      <c r="L139" s="26">
        <v>779</v>
      </c>
      <c r="M139" s="26">
        <v>710</v>
      </c>
      <c r="N139" s="26">
        <v>613</v>
      </c>
      <c r="O139" s="26">
        <v>530</v>
      </c>
      <c r="P139" s="26">
        <v>392</v>
      </c>
      <c r="Q139" s="26">
        <v>313</v>
      </c>
      <c r="R139" s="56">
        <v>446</v>
      </c>
      <c r="S139" s="57">
        <f t="shared" si="61"/>
        <v>11270</v>
      </c>
    </row>
    <row r="140" spans="1:19" ht="15">
      <c r="A140" s="57" t="s">
        <v>111</v>
      </c>
      <c r="B140" s="28">
        <v>21</v>
      </c>
      <c r="C140" s="28">
        <v>22</v>
      </c>
      <c r="D140" s="28">
        <v>23</v>
      </c>
      <c r="E140" s="28">
        <v>20</v>
      </c>
      <c r="F140" s="28">
        <v>16</v>
      </c>
      <c r="G140" s="28">
        <v>23</v>
      </c>
      <c r="H140" s="28">
        <v>22</v>
      </c>
      <c r="I140" s="28">
        <v>21</v>
      </c>
      <c r="J140" s="28">
        <v>20</v>
      </c>
      <c r="K140" s="28">
        <v>21</v>
      </c>
      <c r="L140" s="28">
        <v>22</v>
      </c>
      <c r="M140" s="28">
        <v>20</v>
      </c>
      <c r="N140" s="28">
        <v>17</v>
      </c>
      <c r="O140" s="28">
        <v>15</v>
      </c>
      <c r="P140" s="28">
        <v>11</v>
      </c>
      <c r="Q140" s="28">
        <v>9</v>
      </c>
      <c r="R140" s="58">
        <v>12</v>
      </c>
      <c r="S140" s="57">
        <f t="shared" si="61"/>
        <v>315</v>
      </c>
    </row>
    <row r="141" spans="1:19" ht="15">
      <c r="A141" s="57" t="s">
        <v>112</v>
      </c>
      <c r="B141" s="28">
        <v>25</v>
      </c>
      <c r="C141" s="28">
        <v>28</v>
      </c>
      <c r="D141" s="28">
        <v>27</v>
      </c>
      <c r="E141" s="28">
        <v>25</v>
      </c>
      <c r="F141" s="28">
        <v>20</v>
      </c>
      <c r="G141" s="28">
        <v>28</v>
      </c>
      <c r="H141" s="28">
        <v>27</v>
      </c>
      <c r="I141" s="28">
        <v>25</v>
      </c>
      <c r="J141" s="28">
        <v>24</v>
      </c>
      <c r="K141" s="28">
        <v>25</v>
      </c>
      <c r="L141" s="28">
        <v>25</v>
      </c>
      <c r="M141" s="28">
        <v>23</v>
      </c>
      <c r="N141" s="28">
        <v>20</v>
      </c>
      <c r="O141" s="28">
        <v>19</v>
      </c>
      <c r="P141" s="28">
        <v>13</v>
      </c>
      <c r="Q141" s="28">
        <v>11</v>
      </c>
      <c r="R141" s="58">
        <v>15</v>
      </c>
      <c r="S141" s="57">
        <f t="shared" si="61"/>
        <v>380</v>
      </c>
    </row>
    <row r="142" spans="1:19" ht="15">
      <c r="A142" s="57" t="s">
        <v>113</v>
      </c>
      <c r="B142" s="28">
        <v>8</v>
      </c>
      <c r="C142" s="28">
        <v>9</v>
      </c>
      <c r="D142" s="28">
        <v>9</v>
      </c>
      <c r="E142" s="28">
        <v>8</v>
      </c>
      <c r="F142" s="28">
        <v>6</v>
      </c>
      <c r="G142" s="28">
        <v>9</v>
      </c>
      <c r="H142" s="28">
        <v>9</v>
      </c>
      <c r="I142" s="28">
        <v>8</v>
      </c>
      <c r="J142" s="28">
        <v>8</v>
      </c>
      <c r="K142" s="28">
        <v>8</v>
      </c>
      <c r="L142" s="28">
        <v>9</v>
      </c>
      <c r="M142" s="28">
        <v>8</v>
      </c>
      <c r="N142" s="28">
        <v>7</v>
      </c>
      <c r="O142" s="28">
        <v>6</v>
      </c>
      <c r="P142" s="28">
        <v>4</v>
      </c>
      <c r="Q142" s="28">
        <v>3</v>
      </c>
      <c r="R142" s="58">
        <v>5</v>
      </c>
      <c r="S142" s="57">
        <f t="shared" si="61"/>
        <v>124</v>
      </c>
    </row>
    <row r="143" spans="1:19" ht="15">
      <c r="A143" s="57" t="s">
        <v>114</v>
      </c>
      <c r="B143" s="28">
        <v>14</v>
      </c>
      <c r="C143" s="28">
        <v>15</v>
      </c>
      <c r="D143" s="28">
        <v>15</v>
      </c>
      <c r="E143" s="28">
        <v>13</v>
      </c>
      <c r="F143" s="28">
        <v>11</v>
      </c>
      <c r="G143" s="28">
        <v>16</v>
      </c>
      <c r="H143" s="28">
        <v>15</v>
      </c>
      <c r="I143" s="28">
        <v>14</v>
      </c>
      <c r="J143" s="28">
        <v>13</v>
      </c>
      <c r="K143" s="28">
        <v>14</v>
      </c>
      <c r="L143" s="28">
        <v>15</v>
      </c>
      <c r="M143" s="28">
        <v>13</v>
      </c>
      <c r="N143" s="28">
        <v>11</v>
      </c>
      <c r="O143" s="28">
        <v>10</v>
      </c>
      <c r="P143" s="28">
        <v>7</v>
      </c>
      <c r="Q143" s="28">
        <v>6</v>
      </c>
      <c r="R143" s="58">
        <v>8</v>
      </c>
      <c r="S143" s="57">
        <f t="shared" si="61"/>
        <v>210</v>
      </c>
    </row>
    <row r="144" spans="1:19" ht="15">
      <c r="A144" s="57" t="s">
        <v>47</v>
      </c>
      <c r="B144" s="28">
        <v>25</v>
      </c>
      <c r="C144" s="28">
        <v>28</v>
      </c>
      <c r="D144" s="28">
        <v>27</v>
      </c>
      <c r="E144" s="28">
        <v>25</v>
      </c>
      <c r="F144" s="28">
        <v>20</v>
      </c>
      <c r="G144" s="28">
        <v>28</v>
      </c>
      <c r="H144" s="28">
        <v>27</v>
      </c>
      <c r="I144" s="28">
        <v>25</v>
      </c>
      <c r="J144" s="28">
        <v>24</v>
      </c>
      <c r="K144" s="28">
        <v>26</v>
      </c>
      <c r="L144" s="28">
        <v>27</v>
      </c>
      <c r="M144" s="28">
        <v>24</v>
      </c>
      <c r="N144" s="28">
        <v>21</v>
      </c>
      <c r="O144" s="28">
        <v>18</v>
      </c>
      <c r="P144" s="28">
        <v>13</v>
      </c>
      <c r="Q144" s="28">
        <v>12</v>
      </c>
      <c r="R144" s="58">
        <v>15</v>
      </c>
      <c r="S144" s="57">
        <f t="shared" si="61"/>
        <v>385</v>
      </c>
    </row>
    <row r="145" spans="1:19" ht="15">
      <c r="A145" s="57" t="s">
        <v>115</v>
      </c>
      <c r="B145" s="28">
        <v>25</v>
      </c>
      <c r="C145" s="28">
        <v>28</v>
      </c>
      <c r="D145" s="28">
        <v>27</v>
      </c>
      <c r="E145" s="28">
        <v>24</v>
      </c>
      <c r="F145" s="28">
        <v>19</v>
      </c>
      <c r="G145" s="28">
        <v>28</v>
      </c>
      <c r="H145" s="28">
        <v>26</v>
      </c>
      <c r="I145" s="28">
        <v>25</v>
      </c>
      <c r="J145" s="28">
        <v>23</v>
      </c>
      <c r="K145" s="28">
        <v>26</v>
      </c>
      <c r="L145" s="28">
        <v>26</v>
      </c>
      <c r="M145" s="28">
        <v>24</v>
      </c>
      <c r="N145" s="28">
        <v>20</v>
      </c>
      <c r="O145" s="28">
        <v>18</v>
      </c>
      <c r="P145" s="28">
        <v>13</v>
      </c>
      <c r="Q145" s="28">
        <v>9</v>
      </c>
      <c r="R145" s="58">
        <v>15</v>
      </c>
      <c r="S145" s="57">
        <f t="shared" si="61"/>
        <v>376</v>
      </c>
    </row>
    <row r="146" spans="1:19" ht="15">
      <c r="A146" s="57" t="s">
        <v>116</v>
      </c>
      <c r="B146" s="28">
        <v>10</v>
      </c>
      <c r="C146" s="28">
        <v>12</v>
      </c>
      <c r="D146" s="28">
        <v>11</v>
      </c>
      <c r="E146" s="28">
        <v>10</v>
      </c>
      <c r="F146" s="28">
        <v>8</v>
      </c>
      <c r="G146" s="28">
        <v>11</v>
      </c>
      <c r="H146" s="28">
        <v>12</v>
      </c>
      <c r="I146" s="28">
        <v>10</v>
      </c>
      <c r="J146" s="28">
        <v>10</v>
      </c>
      <c r="K146" s="28">
        <v>11</v>
      </c>
      <c r="L146" s="28">
        <v>11</v>
      </c>
      <c r="M146" s="28">
        <v>10</v>
      </c>
      <c r="N146" s="28">
        <v>9</v>
      </c>
      <c r="O146" s="28">
        <v>7</v>
      </c>
      <c r="P146" s="28">
        <v>5</v>
      </c>
      <c r="Q146" s="28">
        <v>4</v>
      </c>
      <c r="R146" s="58">
        <v>6</v>
      </c>
      <c r="S146" s="57">
        <f t="shared" si="61"/>
        <v>157</v>
      </c>
    </row>
    <row r="147" spans="1:19" ht="15">
      <c r="A147" s="57" t="s">
        <v>117</v>
      </c>
      <c r="B147" s="28">
        <v>27</v>
      </c>
      <c r="C147" s="28">
        <v>31</v>
      </c>
      <c r="D147" s="28">
        <v>30</v>
      </c>
      <c r="E147" s="28">
        <v>27</v>
      </c>
      <c r="F147" s="28">
        <v>21</v>
      </c>
      <c r="G147" s="28">
        <v>30</v>
      </c>
      <c r="H147" s="28">
        <v>29</v>
      </c>
      <c r="I147" s="28">
        <v>27</v>
      </c>
      <c r="J147" s="28">
        <v>26</v>
      </c>
      <c r="K147" s="28">
        <v>28</v>
      </c>
      <c r="L147" s="28">
        <v>29</v>
      </c>
      <c r="M147" s="28">
        <v>26</v>
      </c>
      <c r="N147" s="28">
        <v>23</v>
      </c>
      <c r="O147" s="28">
        <v>19</v>
      </c>
      <c r="P147" s="28">
        <v>15</v>
      </c>
      <c r="Q147" s="28">
        <v>12</v>
      </c>
      <c r="R147" s="58">
        <v>17</v>
      </c>
      <c r="S147" s="57">
        <f t="shared" si="61"/>
        <v>417</v>
      </c>
    </row>
    <row r="148" spans="1:19" ht="15">
      <c r="A148" s="57" t="s">
        <v>118</v>
      </c>
      <c r="B148" s="28">
        <v>18</v>
      </c>
      <c r="C148" s="28">
        <v>20</v>
      </c>
      <c r="D148" s="28">
        <v>19</v>
      </c>
      <c r="E148" s="28">
        <v>17</v>
      </c>
      <c r="F148" s="28">
        <v>14</v>
      </c>
      <c r="G148" s="28">
        <v>20</v>
      </c>
      <c r="H148" s="28">
        <v>19</v>
      </c>
      <c r="I148" s="28">
        <v>18</v>
      </c>
      <c r="J148" s="28">
        <v>16</v>
      </c>
      <c r="K148" s="28">
        <v>18</v>
      </c>
      <c r="L148" s="28">
        <v>19</v>
      </c>
      <c r="M148" s="28">
        <v>17</v>
      </c>
      <c r="N148" s="28">
        <v>15</v>
      </c>
      <c r="O148" s="28">
        <v>13</v>
      </c>
      <c r="P148" s="28">
        <v>9</v>
      </c>
      <c r="Q148" s="28">
        <v>7</v>
      </c>
      <c r="R148" s="58">
        <v>9</v>
      </c>
      <c r="S148" s="57">
        <f t="shared" si="61"/>
        <v>268</v>
      </c>
    </row>
    <row r="149" spans="1:19" ht="15">
      <c r="A149" s="57" t="s">
        <v>119</v>
      </c>
      <c r="B149" s="28">
        <v>21</v>
      </c>
      <c r="C149" s="28">
        <v>24</v>
      </c>
      <c r="D149" s="28">
        <v>23</v>
      </c>
      <c r="E149" s="28">
        <v>21</v>
      </c>
      <c r="F149" s="28">
        <v>16</v>
      </c>
      <c r="G149" s="28">
        <v>23</v>
      </c>
      <c r="H149" s="28">
        <v>23</v>
      </c>
      <c r="I149" s="28">
        <v>20</v>
      </c>
      <c r="J149" s="28">
        <v>19</v>
      </c>
      <c r="K149" s="28">
        <v>22</v>
      </c>
      <c r="L149" s="28">
        <v>22</v>
      </c>
      <c r="M149" s="28">
        <v>20</v>
      </c>
      <c r="N149" s="28">
        <v>17</v>
      </c>
      <c r="O149" s="28">
        <v>15</v>
      </c>
      <c r="P149" s="28">
        <v>12</v>
      </c>
      <c r="Q149" s="28">
        <v>9</v>
      </c>
      <c r="R149" s="58">
        <v>13</v>
      </c>
      <c r="S149" s="57">
        <f t="shared" si="61"/>
        <v>320</v>
      </c>
    </row>
    <row r="150" spans="1:19" ht="15">
      <c r="A150" s="57" t="s">
        <v>120</v>
      </c>
      <c r="B150" s="28">
        <v>59</v>
      </c>
      <c r="C150" s="28">
        <v>66</v>
      </c>
      <c r="D150" s="28">
        <v>63</v>
      </c>
      <c r="E150" s="28">
        <v>57</v>
      </c>
      <c r="F150" s="28">
        <v>46</v>
      </c>
      <c r="G150" s="28">
        <v>65</v>
      </c>
      <c r="H150" s="28">
        <v>63</v>
      </c>
      <c r="I150" s="28">
        <v>59</v>
      </c>
      <c r="J150" s="28">
        <v>56</v>
      </c>
      <c r="K150" s="28">
        <v>61</v>
      </c>
      <c r="L150" s="28">
        <v>62</v>
      </c>
      <c r="M150" s="28">
        <v>56</v>
      </c>
      <c r="N150" s="28">
        <v>49</v>
      </c>
      <c r="O150" s="28">
        <v>42</v>
      </c>
      <c r="P150" s="28">
        <v>32</v>
      </c>
      <c r="Q150" s="28">
        <v>24</v>
      </c>
      <c r="R150" s="58">
        <v>35</v>
      </c>
      <c r="S150" s="57">
        <f t="shared" si="61"/>
        <v>895</v>
      </c>
    </row>
    <row r="151" spans="1:19" ht="15">
      <c r="A151" s="57" t="s">
        <v>121</v>
      </c>
      <c r="B151" s="28">
        <v>21</v>
      </c>
      <c r="C151" s="28">
        <v>23</v>
      </c>
      <c r="D151" s="28">
        <v>23</v>
      </c>
      <c r="E151" s="28">
        <v>20</v>
      </c>
      <c r="F151" s="28">
        <v>16</v>
      </c>
      <c r="G151" s="28">
        <v>23</v>
      </c>
      <c r="H151" s="28">
        <v>22</v>
      </c>
      <c r="I151" s="28">
        <v>21</v>
      </c>
      <c r="J151" s="28">
        <v>20</v>
      </c>
      <c r="K151" s="28">
        <v>22</v>
      </c>
      <c r="L151" s="28">
        <v>21</v>
      </c>
      <c r="M151" s="28">
        <v>20</v>
      </c>
      <c r="N151" s="28">
        <v>17</v>
      </c>
      <c r="O151" s="28">
        <v>14</v>
      </c>
      <c r="P151" s="28">
        <v>12</v>
      </c>
      <c r="Q151" s="28">
        <v>9</v>
      </c>
      <c r="R151" s="58">
        <v>15</v>
      </c>
      <c r="S151" s="57">
        <f t="shared" si="61"/>
        <v>319</v>
      </c>
    </row>
    <row r="152" spans="1:19" ht="15.75" thickBot="1">
      <c r="A152" s="59" t="s">
        <v>29</v>
      </c>
      <c r="B152" s="30">
        <v>44</v>
      </c>
      <c r="C152" s="30">
        <v>50</v>
      </c>
      <c r="D152" s="30">
        <v>46</v>
      </c>
      <c r="E152" s="30">
        <v>43</v>
      </c>
      <c r="F152" s="30">
        <v>34</v>
      </c>
      <c r="G152" s="30">
        <v>49</v>
      </c>
      <c r="H152" s="30">
        <v>47</v>
      </c>
      <c r="I152" s="30">
        <v>44</v>
      </c>
      <c r="J152" s="30">
        <v>42</v>
      </c>
      <c r="K152" s="30">
        <v>47</v>
      </c>
      <c r="L152" s="30">
        <v>46</v>
      </c>
      <c r="M152" s="30">
        <v>44</v>
      </c>
      <c r="N152" s="30">
        <v>37</v>
      </c>
      <c r="O152" s="30">
        <v>31</v>
      </c>
      <c r="P152" s="30">
        <v>23</v>
      </c>
      <c r="Q152" s="30">
        <v>19</v>
      </c>
      <c r="R152" s="60">
        <v>27</v>
      </c>
      <c r="S152" s="59">
        <f t="shared" si="61"/>
        <v>673</v>
      </c>
    </row>
    <row r="153" spans="1:19" ht="15.75" thickBo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6.5" thickBot="1">
      <c r="A154" s="48" t="s">
        <v>122</v>
      </c>
      <c r="B154" s="22">
        <f aca="true" t="shared" si="64" ref="B154:R154">SUM(B155:B166)</f>
        <v>882</v>
      </c>
      <c r="C154" s="22">
        <f t="shared" si="64"/>
        <v>1005</v>
      </c>
      <c r="D154" s="22">
        <f t="shared" si="64"/>
        <v>897</v>
      </c>
      <c r="E154" s="22">
        <f t="shared" si="64"/>
        <v>771</v>
      </c>
      <c r="F154" s="22">
        <f t="shared" si="64"/>
        <v>772</v>
      </c>
      <c r="G154" s="22">
        <f t="shared" si="64"/>
        <v>1057</v>
      </c>
      <c r="H154" s="22">
        <f t="shared" si="64"/>
        <v>1058</v>
      </c>
      <c r="I154" s="22">
        <f t="shared" si="64"/>
        <v>929</v>
      </c>
      <c r="J154" s="22">
        <f t="shared" si="64"/>
        <v>978</v>
      </c>
      <c r="K154" s="22">
        <f t="shared" si="64"/>
        <v>946</v>
      </c>
      <c r="L154" s="22">
        <f t="shared" si="64"/>
        <v>918</v>
      </c>
      <c r="M154" s="22">
        <f t="shared" si="64"/>
        <v>797</v>
      </c>
      <c r="N154" s="22">
        <f t="shared" si="64"/>
        <v>698</v>
      </c>
      <c r="O154" s="22">
        <f t="shared" si="64"/>
        <v>574</v>
      </c>
      <c r="P154" s="22">
        <f t="shared" si="64"/>
        <v>486</v>
      </c>
      <c r="Q154" s="22">
        <f t="shared" si="64"/>
        <v>364</v>
      </c>
      <c r="R154" s="22">
        <f t="shared" si="64"/>
        <v>503</v>
      </c>
      <c r="S154" s="48">
        <f aca="true" t="shared" si="65" ref="S154:S166">SUM(B154:R154)</f>
        <v>13635</v>
      </c>
    </row>
    <row r="155" spans="1:19" ht="15">
      <c r="A155" s="52" t="s">
        <v>123</v>
      </c>
      <c r="B155" s="28">
        <v>403</v>
      </c>
      <c r="C155" s="28">
        <v>459</v>
      </c>
      <c r="D155" s="28">
        <v>410</v>
      </c>
      <c r="E155" s="28">
        <v>352</v>
      </c>
      <c r="F155" s="28">
        <v>353</v>
      </c>
      <c r="G155" s="28">
        <v>483</v>
      </c>
      <c r="H155" s="28">
        <v>483</v>
      </c>
      <c r="I155" s="28">
        <v>425</v>
      </c>
      <c r="J155" s="28">
        <v>447</v>
      </c>
      <c r="K155" s="28">
        <v>432</v>
      </c>
      <c r="L155" s="28">
        <v>420</v>
      </c>
      <c r="M155" s="28">
        <v>364</v>
      </c>
      <c r="N155" s="28">
        <v>319</v>
      </c>
      <c r="O155" s="28">
        <v>262</v>
      </c>
      <c r="P155" s="28">
        <v>223</v>
      </c>
      <c r="Q155" s="28">
        <v>166</v>
      </c>
      <c r="R155" s="58">
        <v>230</v>
      </c>
      <c r="S155" s="52">
        <f t="shared" si="65"/>
        <v>6231</v>
      </c>
    </row>
    <row r="156" spans="1:19" ht="15">
      <c r="A156" s="57" t="s">
        <v>124</v>
      </c>
      <c r="B156" s="28">
        <v>45</v>
      </c>
      <c r="C156" s="28">
        <v>51</v>
      </c>
      <c r="D156" s="28">
        <v>46</v>
      </c>
      <c r="E156" s="28">
        <v>39</v>
      </c>
      <c r="F156" s="28">
        <v>40</v>
      </c>
      <c r="G156" s="28">
        <v>54</v>
      </c>
      <c r="H156" s="28">
        <v>54</v>
      </c>
      <c r="I156" s="28">
        <v>48</v>
      </c>
      <c r="J156" s="28">
        <v>50</v>
      </c>
      <c r="K156" s="28">
        <v>48</v>
      </c>
      <c r="L156" s="28">
        <v>47</v>
      </c>
      <c r="M156" s="28">
        <v>41</v>
      </c>
      <c r="N156" s="28">
        <v>36</v>
      </c>
      <c r="O156" s="28">
        <v>29</v>
      </c>
      <c r="P156" s="28">
        <v>25</v>
      </c>
      <c r="Q156" s="28">
        <v>19</v>
      </c>
      <c r="R156" s="58">
        <v>26</v>
      </c>
      <c r="S156" s="57">
        <f t="shared" si="65"/>
        <v>698</v>
      </c>
    </row>
    <row r="157" spans="1:19" ht="15">
      <c r="A157" s="57" t="s">
        <v>125</v>
      </c>
      <c r="B157" s="28">
        <v>30</v>
      </c>
      <c r="C157" s="28">
        <v>34</v>
      </c>
      <c r="D157" s="28">
        <v>31</v>
      </c>
      <c r="E157" s="28">
        <v>26</v>
      </c>
      <c r="F157" s="28">
        <v>26</v>
      </c>
      <c r="G157" s="28">
        <v>36</v>
      </c>
      <c r="H157" s="28">
        <v>36</v>
      </c>
      <c r="I157" s="28">
        <v>32</v>
      </c>
      <c r="J157" s="28">
        <v>33</v>
      </c>
      <c r="K157" s="28">
        <v>32</v>
      </c>
      <c r="L157" s="28">
        <v>31</v>
      </c>
      <c r="M157" s="28">
        <v>27</v>
      </c>
      <c r="N157" s="28">
        <v>24</v>
      </c>
      <c r="O157" s="28">
        <v>21</v>
      </c>
      <c r="P157" s="28">
        <v>17</v>
      </c>
      <c r="Q157" s="28">
        <v>12</v>
      </c>
      <c r="R157" s="58">
        <v>17</v>
      </c>
      <c r="S157" s="57">
        <f t="shared" si="65"/>
        <v>465</v>
      </c>
    </row>
    <row r="158" spans="1:19" ht="15">
      <c r="A158" s="57" t="s">
        <v>126</v>
      </c>
      <c r="B158" s="28">
        <v>14</v>
      </c>
      <c r="C158" s="28">
        <v>16</v>
      </c>
      <c r="D158" s="28">
        <v>14</v>
      </c>
      <c r="E158" s="28">
        <v>12</v>
      </c>
      <c r="F158" s="28">
        <v>12</v>
      </c>
      <c r="G158" s="28">
        <v>17</v>
      </c>
      <c r="H158" s="28">
        <v>17</v>
      </c>
      <c r="I158" s="28">
        <v>15</v>
      </c>
      <c r="J158" s="28">
        <v>16</v>
      </c>
      <c r="K158" s="28">
        <v>15</v>
      </c>
      <c r="L158" s="28">
        <v>15</v>
      </c>
      <c r="M158" s="28">
        <v>13</v>
      </c>
      <c r="N158" s="28">
        <v>10</v>
      </c>
      <c r="O158" s="28">
        <v>9</v>
      </c>
      <c r="P158" s="28">
        <v>8</v>
      </c>
      <c r="Q158" s="28">
        <v>6</v>
      </c>
      <c r="R158" s="58">
        <v>8</v>
      </c>
      <c r="S158" s="57">
        <f t="shared" si="65"/>
        <v>217</v>
      </c>
    </row>
    <row r="159" spans="1:19" ht="15">
      <c r="A159" s="57" t="s">
        <v>127</v>
      </c>
      <c r="B159" s="28">
        <v>47</v>
      </c>
      <c r="C159" s="28">
        <v>53</v>
      </c>
      <c r="D159" s="28">
        <v>48</v>
      </c>
      <c r="E159" s="28">
        <v>41</v>
      </c>
      <c r="F159" s="28">
        <v>41</v>
      </c>
      <c r="G159" s="28">
        <v>56</v>
      </c>
      <c r="H159" s="28">
        <v>56</v>
      </c>
      <c r="I159" s="28">
        <v>49</v>
      </c>
      <c r="J159" s="28">
        <v>52</v>
      </c>
      <c r="K159" s="28">
        <v>50</v>
      </c>
      <c r="L159" s="28">
        <v>49</v>
      </c>
      <c r="M159" s="28">
        <v>42</v>
      </c>
      <c r="N159" s="28">
        <v>37</v>
      </c>
      <c r="O159" s="28">
        <v>31</v>
      </c>
      <c r="P159" s="28">
        <v>26</v>
      </c>
      <c r="Q159" s="28">
        <v>19</v>
      </c>
      <c r="R159" s="58">
        <v>27</v>
      </c>
      <c r="S159" s="57">
        <f t="shared" si="65"/>
        <v>724</v>
      </c>
    </row>
    <row r="160" spans="1:19" ht="15">
      <c r="A160" s="57" t="s">
        <v>128</v>
      </c>
      <c r="B160" s="28">
        <v>24</v>
      </c>
      <c r="C160" s="28">
        <v>27</v>
      </c>
      <c r="D160" s="28">
        <v>24</v>
      </c>
      <c r="E160" s="28">
        <v>21</v>
      </c>
      <c r="F160" s="28">
        <v>21</v>
      </c>
      <c r="G160" s="28">
        <v>28</v>
      </c>
      <c r="H160" s="28">
        <v>28</v>
      </c>
      <c r="I160" s="28">
        <v>25</v>
      </c>
      <c r="J160" s="28">
        <v>26</v>
      </c>
      <c r="K160" s="28">
        <v>25</v>
      </c>
      <c r="L160" s="28">
        <v>25</v>
      </c>
      <c r="M160" s="28">
        <v>21</v>
      </c>
      <c r="N160" s="28">
        <v>19</v>
      </c>
      <c r="O160" s="28">
        <v>15</v>
      </c>
      <c r="P160" s="28">
        <v>13</v>
      </c>
      <c r="Q160" s="28">
        <v>10</v>
      </c>
      <c r="R160" s="58">
        <v>13</v>
      </c>
      <c r="S160" s="57">
        <f t="shared" si="65"/>
        <v>365</v>
      </c>
    </row>
    <row r="161" spans="1:19" ht="15">
      <c r="A161" s="57" t="s">
        <v>129</v>
      </c>
      <c r="B161" s="28">
        <v>23</v>
      </c>
      <c r="C161" s="28">
        <v>26</v>
      </c>
      <c r="D161" s="28">
        <v>23</v>
      </c>
      <c r="E161" s="28">
        <v>20</v>
      </c>
      <c r="F161" s="28">
        <v>20</v>
      </c>
      <c r="G161" s="28">
        <v>27</v>
      </c>
      <c r="H161" s="28">
        <v>27</v>
      </c>
      <c r="I161" s="28">
        <v>24</v>
      </c>
      <c r="J161" s="28">
        <v>25</v>
      </c>
      <c r="K161" s="28">
        <v>24</v>
      </c>
      <c r="L161" s="28">
        <v>24</v>
      </c>
      <c r="M161" s="28">
        <v>21</v>
      </c>
      <c r="N161" s="28">
        <v>18</v>
      </c>
      <c r="O161" s="28">
        <v>15</v>
      </c>
      <c r="P161" s="28">
        <v>13</v>
      </c>
      <c r="Q161" s="28">
        <v>9</v>
      </c>
      <c r="R161" s="58">
        <v>13</v>
      </c>
      <c r="S161" s="57">
        <f t="shared" si="65"/>
        <v>352</v>
      </c>
    </row>
    <row r="162" spans="1:19" ht="15">
      <c r="A162" s="57" t="s">
        <v>130</v>
      </c>
      <c r="B162" s="28">
        <v>28</v>
      </c>
      <c r="C162" s="28">
        <v>32</v>
      </c>
      <c r="D162" s="28">
        <v>29</v>
      </c>
      <c r="E162" s="28">
        <v>25</v>
      </c>
      <c r="F162" s="28">
        <v>25</v>
      </c>
      <c r="G162" s="28">
        <v>34</v>
      </c>
      <c r="H162" s="28">
        <v>34</v>
      </c>
      <c r="I162" s="28">
        <v>30</v>
      </c>
      <c r="J162" s="28">
        <v>31</v>
      </c>
      <c r="K162" s="28">
        <v>30</v>
      </c>
      <c r="L162" s="28">
        <v>29</v>
      </c>
      <c r="M162" s="28">
        <v>26</v>
      </c>
      <c r="N162" s="28">
        <v>22</v>
      </c>
      <c r="O162" s="28">
        <v>18</v>
      </c>
      <c r="P162" s="28">
        <v>16</v>
      </c>
      <c r="Q162" s="28">
        <v>12</v>
      </c>
      <c r="R162" s="58">
        <v>16</v>
      </c>
      <c r="S162" s="57">
        <f t="shared" si="65"/>
        <v>437</v>
      </c>
    </row>
    <row r="163" spans="1:19" ht="15">
      <c r="A163" s="57" t="s">
        <v>131</v>
      </c>
      <c r="B163" s="28">
        <v>26</v>
      </c>
      <c r="C163" s="28">
        <v>30</v>
      </c>
      <c r="D163" s="28">
        <v>27</v>
      </c>
      <c r="E163" s="28">
        <v>23</v>
      </c>
      <c r="F163" s="28">
        <v>23</v>
      </c>
      <c r="G163" s="28">
        <v>32</v>
      </c>
      <c r="H163" s="28">
        <v>32</v>
      </c>
      <c r="I163" s="28">
        <v>28</v>
      </c>
      <c r="J163" s="28">
        <v>29</v>
      </c>
      <c r="K163" s="28">
        <v>28</v>
      </c>
      <c r="L163" s="28">
        <v>28</v>
      </c>
      <c r="M163" s="28">
        <v>24</v>
      </c>
      <c r="N163" s="28">
        <v>21</v>
      </c>
      <c r="O163" s="28">
        <v>17</v>
      </c>
      <c r="P163" s="28">
        <v>15</v>
      </c>
      <c r="Q163" s="28">
        <v>11</v>
      </c>
      <c r="R163" s="58">
        <v>15</v>
      </c>
      <c r="S163" s="57">
        <f t="shared" si="65"/>
        <v>409</v>
      </c>
    </row>
    <row r="164" spans="1:19" ht="15">
      <c r="A164" s="57" t="s">
        <v>132</v>
      </c>
      <c r="B164" s="28">
        <v>24</v>
      </c>
      <c r="C164" s="28">
        <v>27</v>
      </c>
      <c r="D164" s="28">
        <v>24</v>
      </c>
      <c r="E164" s="28">
        <v>21</v>
      </c>
      <c r="F164" s="28">
        <v>21</v>
      </c>
      <c r="G164" s="28">
        <v>28</v>
      </c>
      <c r="H164" s="28">
        <v>28</v>
      </c>
      <c r="I164" s="28">
        <v>25</v>
      </c>
      <c r="J164" s="28">
        <v>26</v>
      </c>
      <c r="K164" s="28">
        <v>25</v>
      </c>
      <c r="L164" s="28">
        <v>26</v>
      </c>
      <c r="M164" s="28">
        <v>21</v>
      </c>
      <c r="N164" s="28">
        <v>19</v>
      </c>
      <c r="O164" s="28">
        <v>15</v>
      </c>
      <c r="P164" s="28">
        <v>13</v>
      </c>
      <c r="Q164" s="28">
        <v>10</v>
      </c>
      <c r="R164" s="58">
        <v>14</v>
      </c>
      <c r="S164" s="57">
        <f t="shared" si="65"/>
        <v>367</v>
      </c>
    </row>
    <row r="165" spans="1:19" ht="15">
      <c r="A165" s="57" t="s">
        <v>133</v>
      </c>
      <c r="B165" s="28">
        <v>16</v>
      </c>
      <c r="C165" s="28">
        <v>20</v>
      </c>
      <c r="D165" s="28">
        <v>15</v>
      </c>
      <c r="E165" s="28">
        <v>14</v>
      </c>
      <c r="F165" s="28">
        <v>13</v>
      </c>
      <c r="G165" s="28">
        <v>20</v>
      </c>
      <c r="H165" s="28">
        <v>21</v>
      </c>
      <c r="I165" s="28">
        <v>15</v>
      </c>
      <c r="J165" s="28">
        <v>19</v>
      </c>
      <c r="K165" s="28">
        <v>20</v>
      </c>
      <c r="L165" s="28">
        <v>14</v>
      </c>
      <c r="M165" s="28">
        <v>14</v>
      </c>
      <c r="N165" s="28">
        <v>13</v>
      </c>
      <c r="O165" s="28">
        <v>10</v>
      </c>
      <c r="P165" s="28">
        <v>6</v>
      </c>
      <c r="Q165" s="28">
        <v>7</v>
      </c>
      <c r="R165" s="58">
        <v>9</v>
      </c>
      <c r="S165" s="57">
        <f t="shared" si="65"/>
        <v>246</v>
      </c>
    </row>
    <row r="166" spans="1:19" ht="15.75" thickBot="1">
      <c r="A166" s="59" t="s">
        <v>29</v>
      </c>
      <c r="B166" s="30">
        <v>202</v>
      </c>
      <c r="C166" s="30">
        <v>230</v>
      </c>
      <c r="D166" s="30">
        <v>206</v>
      </c>
      <c r="E166" s="30">
        <v>177</v>
      </c>
      <c r="F166" s="30">
        <v>177</v>
      </c>
      <c r="G166" s="30">
        <v>242</v>
      </c>
      <c r="H166" s="30">
        <v>242</v>
      </c>
      <c r="I166" s="30">
        <v>213</v>
      </c>
      <c r="J166" s="30">
        <v>224</v>
      </c>
      <c r="K166" s="30">
        <v>217</v>
      </c>
      <c r="L166" s="30">
        <v>210</v>
      </c>
      <c r="M166" s="30">
        <v>183</v>
      </c>
      <c r="N166" s="30">
        <v>160</v>
      </c>
      <c r="O166" s="30">
        <v>132</v>
      </c>
      <c r="P166" s="30">
        <v>111</v>
      </c>
      <c r="Q166" s="30">
        <v>83</v>
      </c>
      <c r="R166" s="60">
        <v>115</v>
      </c>
      <c r="S166" s="59">
        <f t="shared" si="65"/>
        <v>3124</v>
      </c>
    </row>
    <row r="167" spans="1:19" ht="15.75" thickBo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6.5" thickBot="1">
      <c r="A168" s="48" t="s">
        <v>134</v>
      </c>
      <c r="B168" s="22">
        <f aca="true" t="shared" si="66" ref="B168:R168">SUM(B169:B174)</f>
        <v>688</v>
      </c>
      <c r="C168" s="22">
        <f t="shared" si="66"/>
        <v>780</v>
      </c>
      <c r="D168" s="22">
        <f t="shared" si="66"/>
        <v>641</v>
      </c>
      <c r="E168" s="22">
        <f t="shared" si="66"/>
        <v>568</v>
      </c>
      <c r="F168" s="22">
        <f t="shared" si="66"/>
        <v>637</v>
      </c>
      <c r="G168" s="22">
        <f t="shared" si="66"/>
        <v>801</v>
      </c>
      <c r="H168" s="22">
        <f t="shared" si="66"/>
        <v>748</v>
      </c>
      <c r="I168" s="22">
        <f t="shared" si="66"/>
        <v>709</v>
      </c>
      <c r="J168" s="22">
        <f t="shared" si="66"/>
        <v>701</v>
      </c>
      <c r="K168" s="22">
        <f t="shared" si="66"/>
        <v>634</v>
      </c>
      <c r="L168" s="22">
        <f t="shared" si="66"/>
        <v>718</v>
      </c>
      <c r="M168" s="22">
        <f t="shared" si="66"/>
        <v>695</v>
      </c>
      <c r="N168" s="22">
        <f t="shared" si="66"/>
        <v>538</v>
      </c>
      <c r="O168" s="22">
        <f t="shared" si="66"/>
        <v>425</v>
      </c>
      <c r="P168" s="22">
        <f t="shared" si="66"/>
        <v>377</v>
      </c>
      <c r="Q168" s="22">
        <f t="shared" si="66"/>
        <v>279</v>
      </c>
      <c r="R168" s="22">
        <f t="shared" si="66"/>
        <v>382</v>
      </c>
      <c r="S168" s="48">
        <f aca="true" t="shared" si="67" ref="S168:S174">SUM(B168:R168)</f>
        <v>10321</v>
      </c>
    </row>
    <row r="169" spans="1:19" ht="15">
      <c r="A169" s="52" t="s">
        <v>135</v>
      </c>
      <c r="B169" s="28">
        <v>422</v>
      </c>
      <c r="C169" s="28">
        <v>478</v>
      </c>
      <c r="D169" s="28">
        <v>393</v>
      </c>
      <c r="E169" s="28">
        <v>348</v>
      </c>
      <c r="F169" s="28">
        <v>390</v>
      </c>
      <c r="G169" s="28">
        <v>491</v>
      </c>
      <c r="H169" s="28">
        <v>458</v>
      </c>
      <c r="I169" s="28">
        <v>435</v>
      </c>
      <c r="J169" s="28">
        <v>430</v>
      </c>
      <c r="K169" s="28">
        <v>389</v>
      </c>
      <c r="L169" s="28">
        <v>440</v>
      </c>
      <c r="M169" s="28">
        <v>426</v>
      </c>
      <c r="N169" s="28">
        <v>330</v>
      </c>
      <c r="O169" s="28">
        <v>260</v>
      </c>
      <c r="P169" s="28">
        <v>231</v>
      </c>
      <c r="Q169" s="28">
        <v>171</v>
      </c>
      <c r="R169" s="58">
        <v>234</v>
      </c>
      <c r="S169" s="52">
        <f t="shared" si="67"/>
        <v>6326</v>
      </c>
    </row>
    <row r="170" spans="1:19" ht="15">
      <c r="A170" s="57" t="s">
        <v>136</v>
      </c>
      <c r="B170" s="28">
        <v>36</v>
      </c>
      <c r="C170" s="28">
        <v>41</v>
      </c>
      <c r="D170" s="28">
        <v>34</v>
      </c>
      <c r="E170" s="28">
        <v>30</v>
      </c>
      <c r="F170" s="28">
        <v>34</v>
      </c>
      <c r="G170" s="28">
        <v>43</v>
      </c>
      <c r="H170" s="28">
        <v>40</v>
      </c>
      <c r="I170" s="28">
        <v>38</v>
      </c>
      <c r="J170" s="28">
        <v>37</v>
      </c>
      <c r="K170" s="28">
        <v>34</v>
      </c>
      <c r="L170" s="28">
        <v>38</v>
      </c>
      <c r="M170" s="28">
        <v>37</v>
      </c>
      <c r="N170" s="28">
        <v>29</v>
      </c>
      <c r="O170" s="28">
        <v>23</v>
      </c>
      <c r="P170" s="28">
        <v>20</v>
      </c>
      <c r="Q170" s="28">
        <v>15</v>
      </c>
      <c r="R170" s="58">
        <v>19</v>
      </c>
      <c r="S170" s="57">
        <f t="shared" si="67"/>
        <v>548</v>
      </c>
    </row>
    <row r="171" spans="1:19" ht="15">
      <c r="A171" s="57" t="s">
        <v>137</v>
      </c>
      <c r="B171" s="28">
        <v>49</v>
      </c>
      <c r="C171" s="28">
        <v>56</v>
      </c>
      <c r="D171" s="28">
        <v>46</v>
      </c>
      <c r="E171" s="28">
        <v>41</v>
      </c>
      <c r="F171" s="28">
        <v>46</v>
      </c>
      <c r="G171" s="28">
        <v>57</v>
      </c>
      <c r="H171" s="28">
        <v>54</v>
      </c>
      <c r="I171" s="28">
        <v>50</v>
      </c>
      <c r="J171" s="28">
        <v>50</v>
      </c>
      <c r="K171" s="28">
        <v>45</v>
      </c>
      <c r="L171" s="28">
        <v>51</v>
      </c>
      <c r="M171" s="28">
        <v>50</v>
      </c>
      <c r="N171" s="28">
        <v>39</v>
      </c>
      <c r="O171" s="28">
        <v>30</v>
      </c>
      <c r="P171" s="28">
        <v>27</v>
      </c>
      <c r="Q171" s="28">
        <v>20</v>
      </c>
      <c r="R171" s="58">
        <v>28</v>
      </c>
      <c r="S171" s="57">
        <f t="shared" si="67"/>
        <v>739</v>
      </c>
    </row>
    <row r="172" spans="1:19" ht="15">
      <c r="A172" s="57" t="s">
        <v>138</v>
      </c>
      <c r="B172" s="28">
        <v>106</v>
      </c>
      <c r="C172" s="28">
        <v>120</v>
      </c>
      <c r="D172" s="28">
        <v>98</v>
      </c>
      <c r="E172" s="28">
        <v>87</v>
      </c>
      <c r="F172" s="28">
        <v>98</v>
      </c>
      <c r="G172" s="28">
        <v>123</v>
      </c>
      <c r="H172" s="28">
        <v>115</v>
      </c>
      <c r="I172" s="28">
        <v>109</v>
      </c>
      <c r="J172" s="28">
        <v>107</v>
      </c>
      <c r="K172" s="28">
        <v>97</v>
      </c>
      <c r="L172" s="28">
        <v>111</v>
      </c>
      <c r="M172" s="28">
        <v>107</v>
      </c>
      <c r="N172" s="28">
        <v>83</v>
      </c>
      <c r="O172" s="28">
        <v>65</v>
      </c>
      <c r="P172" s="28">
        <v>58</v>
      </c>
      <c r="Q172" s="28">
        <v>41</v>
      </c>
      <c r="R172" s="58">
        <v>58</v>
      </c>
      <c r="S172" s="57">
        <f t="shared" si="67"/>
        <v>1583</v>
      </c>
    </row>
    <row r="173" spans="1:19" ht="15">
      <c r="A173" s="57" t="s">
        <v>139</v>
      </c>
      <c r="B173" s="28">
        <v>24</v>
      </c>
      <c r="C173" s="28">
        <v>27</v>
      </c>
      <c r="D173" s="28">
        <v>23</v>
      </c>
      <c r="E173" s="28">
        <v>20</v>
      </c>
      <c r="F173" s="28">
        <v>22</v>
      </c>
      <c r="G173" s="28">
        <v>28</v>
      </c>
      <c r="H173" s="28">
        <v>26</v>
      </c>
      <c r="I173" s="28">
        <v>25</v>
      </c>
      <c r="J173" s="28">
        <v>25</v>
      </c>
      <c r="K173" s="28">
        <v>22</v>
      </c>
      <c r="L173" s="28">
        <v>25</v>
      </c>
      <c r="M173" s="28">
        <v>24</v>
      </c>
      <c r="N173" s="28">
        <v>18</v>
      </c>
      <c r="O173" s="28">
        <v>16</v>
      </c>
      <c r="P173" s="28">
        <v>13</v>
      </c>
      <c r="Q173" s="28">
        <v>12</v>
      </c>
      <c r="R173" s="58">
        <v>13</v>
      </c>
      <c r="S173" s="57">
        <f t="shared" si="67"/>
        <v>363</v>
      </c>
    </row>
    <row r="174" spans="1:19" ht="15.75" thickBot="1">
      <c r="A174" s="59" t="s">
        <v>72</v>
      </c>
      <c r="B174" s="30">
        <v>51</v>
      </c>
      <c r="C174" s="30">
        <v>58</v>
      </c>
      <c r="D174" s="30">
        <v>47</v>
      </c>
      <c r="E174" s="30">
        <v>42</v>
      </c>
      <c r="F174" s="30">
        <v>47</v>
      </c>
      <c r="G174" s="30">
        <v>59</v>
      </c>
      <c r="H174" s="30">
        <v>55</v>
      </c>
      <c r="I174" s="30">
        <v>52</v>
      </c>
      <c r="J174" s="30">
        <v>52</v>
      </c>
      <c r="K174" s="30">
        <v>47</v>
      </c>
      <c r="L174" s="30">
        <v>53</v>
      </c>
      <c r="M174" s="30">
        <v>51</v>
      </c>
      <c r="N174" s="30">
        <v>39</v>
      </c>
      <c r="O174" s="30">
        <v>31</v>
      </c>
      <c r="P174" s="30">
        <v>28</v>
      </c>
      <c r="Q174" s="30">
        <v>20</v>
      </c>
      <c r="R174" s="60">
        <v>30</v>
      </c>
      <c r="S174" s="59">
        <f t="shared" si="67"/>
        <v>762</v>
      </c>
    </row>
    <row r="175" spans="1:19" ht="15.75" thickBo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6.5" thickBot="1">
      <c r="A176" s="48" t="s">
        <v>140</v>
      </c>
      <c r="B176" s="22">
        <f aca="true" t="shared" si="68" ref="B176:R176">SUM(B177:B187)</f>
        <v>242</v>
      </c>
      <c r="C176" s="22">
        <f t="shared" si="68"/>
        <v>261</v>
      </c>
      <c r="D176" s="22">
        <f t="shared" si="68"/>
        <v>274</v>
      </c>
      <c r="E176" s="22">
        <f t="shared" si="68"/>
        <v>214</v>
      </c>
      <c r="F176" s="22">
        <f t="shared" si="68"/>
        <v>213</v>
      </c>
      <c r="G176" s="22">
        <f t="shared" si="68"/>
        <v>275</v>
      </c>
      <c r="H176" s="22">
        <f t="shared" si="68"/>
        <v>248</v>
      </c>
      <c r="I176" s="22">
        <f t="shared" si="68"/>
        <v>280</v>
      </c>
      <c r="J176" s="22">
        <f t="shared" si="68"/>
        <v>288</v>
      </c>
      <c r="K176" s="22">
        <f t="shared" si="68"/>
        <v>286</v>
      </c>
      <c r="L176" s="22">
        <f t="shared" si="68"/>
        <v>354</v>
      </c>
      <c r="M176" s="22">
        <f t="shared" si="68"/>
        <v>335</v>
      </c>
      <c r="N176" s="22">
        <f t="shared" si="68"/>
        <v>272</v>
      </c>
      <c r="O176" s="22">
        <f t="shared" si="68"/>
        <v>243</v>
      </c>
      <c r="P176" s="22">
        <f t="shared" si="68"/>
        <v>195</v>
      </c>
      <c r="Q176" s="22">
        <f t="shared" si="68"/>
        <v>199</v>
      </c>
      <c r="R176" s="22">
        <f t="shared" si="68"/>
        <v>282</v>
      </c>
      <c r="S176" s="48">
        <f aca="true" t="shared" si="69" ref="S176:S187">SUM(B176:R176)</f>
        <v>4461</v>
      </c>
    </row>
    <row r="177" spans="1:19" ht="15">
      <c r="A177" s="52" t="s">
        <v>141</v>
      </c>
      <c r="B177" s="28">
        <v>74</v>
      </c>
      <c r="C177" s="28">
        <v>79</v>
      </c>
      <c r="D177" s="28">
        <v>83</v>
      </c>
      <c r="E177" s="28">
        <v>65</v>
      </c>
      <c r="F177" s="28">
        <v>65</v>
      </c>
      <c r="G177" s="28">
        <v>83</v>
      </c>
      <c r="H177" s="28">
        <v>75</v>
      </c>
      <c r="I177" s="28">
        <v>85</v>
      </c>
      <c r="J177" s="28">
        <v>87</v>
      </c>
      <c r="K177" s="28">
        <v>87</v>
      </c>
      <c r="L177" s="28">
        <v>107</v>
      </c>
      <c r="M177" s="28">
        <v>102</v>
      </c>
      <c r="N177" s="28">
        <v>82</v>
      </c>
      <c r="O177" s="28">
        <v>74</v>
      </c>
      <c r="P177" s="28">
        <v>59</v>
      </c>
      <c r="Q177" s="28">
        <v>60</v>
      </c>
      <c r="R177" s="58">
        <v>86</v>
      </c>
      <c r="S177" s="52">
        <f t="shared" si="69"/>
        <v>1353</v>
      </c>
    </row>
    <row r="178" spans="1:19" ht="15">
      <c r="A178" s="57" t="s">
        <v>142</v>
      </c>
      <c r="B178" s="28">
        <v>12</v>
      </c>
      <c r="C178" s="28">
        <v>12</v>
      </c>
      <c r="D178" s="28">
        <v>14</v>
      </c>
      <c r="E178" s="28">
        <v>10</v>
      </c>
      <c r="F178" s="28">
        <v>9</v>
      </c>
      <c r="G178" s="28">
        <v>13</v>
      </c>
      <c r="H178" s="28">
        <v>12</v>
      </c>
      <c r="I178" s="28">
        <v>13</v>
      </c>
      <c r="J178" s="28">
        <v>14</v>
      </c>
      <c r="K178" s="28">
        <v>14</v>
      </c>
      <c r="L178" s="28">
        <v>17</v>
      </c>
      <c r="M178" s="28">
        <v>16</v>
      </c>
      <c r="N178" s="28">
        <v>13</v>
      </c>
      <c r="O178" s="28">
        <v>12</v>
      </c>
      <c r="P178" s="28">
        <v>9</v>
      </c>
      <c r="Q178" s="28">
        <v>10</v>
      </c>
      <c r="R178" s="58">
        <v>13</v>
      </c>
      <c r="S178" s="57">
        <f t="shared" si="69"/>
        <v>213</v>
      </c>
    </row>
    <row r="179" spans="1:19" ht="15">
      <c r="A179" s="57" t="s">
        <v>143</v>
      </c>
      <c r="B179" s="28">
        <v>5</v>
      </c>
      <c r="C179" s="28">
        <v>5</v>
      </c>
      <c r="D179" s="28">
        <v>6</v>
      </c>
      <c r="E179" s="28">
        <v>4</v>
      </c>
      <c r="F179" s="28">
        <v>4</v>
      </c>
      <c r="G179" s="28">
        <v>6</v>
      </c>
      <c r="H179" s="28">
        <v>6</v>
      </c>
      <c r="I179" s="28">
        <v>6</v>
      </c>
      <c r="J179" s="28">
        <v>6</v>
      </c>
      <c r="K179" s="28">
        <v>6</v>
      </c>
      <c r="L179" s="28">
        <v>7</v>
      </c>
      <c r="M179" s="28">
        <v>7</v>
      </c>
      <c r="N179" s="28">
        <v>6</v>
      </c>
      <c r="O179" s="28">
        <v>5</v>
      </c>
      <c r="P179" s="28">
        <v>4</v>
      </c>
      <c r="Q179" s="28">
        <v>4</v>
      </c>
      <c r="R179" s="58">
        <v>6</v>
      </c>
      <c r="S179" s="57">
        <f t="shared" si="69"/>
        <v>93</v>
      </c>
    </row>
    <row r="180" spans="1:19" ht="15">
      <c r="A180" s="57" t="s">
        <v>144</v>
      </c>
      <c r="B180" s="28">
        <v>28</v>
      </c>
      <c r="C180" s="28">
        <v>30</v>
      </c>
      <c r="D180" s="28">
        <v>32</v>
      </c>
      <c r="E180" s="28">
        <v>25</v>
      </c>
      <c r="F180" s="28">
        <v>25</v>
      </c>
      <c r="G180" s="28">
        <v>32</v>
      </c>
      <c r="H180" s="28">
        <v>29</v>
      </c>
      <c r="I180" s="28">
        <v>32</v>
      </c>
      <c r="J180" s="28">
        <v>34</v>
      </c>
      <c r="K180" s="28">
        <v>33</v>
      </c>
      <c r="L180" s="28">
        <v>41</v>
      </c>
      <c r="M180" s="28">
        <v>39</v>
      </c>
      <c r="N180" s="28">
        <v>31</v>
      </c>
      <c r="O180" s="28">
        <v>28</v>
      </c>
      <c r="P180" s="28">
        <v>23</v>
      </c>
      <c r="Q180" s="28">
        <v>22</v>
      </c>
      <c r="R180" s="58">
        <v>31</v>
      </c>
      <c r="S180" s="57">
        <f t="shared" si="69"/>
        <v>515</v>
      </c>
    </row>
    <row r="181" spans="1:19" ht="15">
      <c r="A181" s="57" t="s">
        <v>145</v>
      </c>
      <c r="B181" s="28">
        <v>8</v>
      </c>
      <c r="C181" s="28">
        <v>8</v>
      </c>
      <c r="D181" s="28">
        <v>9</v>
      </c>
      <c r="E181" s="28">
        <v>7</v>
      </c>
      <c r="F181" s="28">
        <v>7</v>
      </c>
      <c r="G181" s="28">
        <v>9</v>
      </c>
      <c r="H181" s="28">
        <v>8</v>
      </c>
      <c r="I181" s="28">
        <v>9</v>
      </c>
      <c r="J181" s="28">
        <v>9</v>
      </c>
      <c r="K181" s="28">
        <v>9</v>
      </c>
      <c r="L181" s="28">
        <v>11</v>
      </c>
      <c r="M181" s="28">
        <v>10</v>
      </c>
      <c r="N181" s="28">
        <v>8</v>
      </c>
      <c r="O181" s="28">
        <v>8</v>
      </c>
      <c r="P181" s="28">
        <v>6</v>
      </c>
      <c r="Q181" s="28">
        <v>6</v>
      </c>
      <c r="R181" s="58">
        <v>8</v>
      </c>
      <c r="S181" s="57">
        <f t="shared" si="69"/>
        <v>140</v>
      </c>
    </row>
    <row r="182" spans="1:19" ht="15">
      <c r="A182" s="57" t="s">
        <v>146</v>
      </c>
      <c r="B182" s="28">
        <v>24</v>
      </c>
      <c r="C182" s="28">
        <v>26</v>
      </c>
      <c r="D182" s="28">
        <v>27</v>
      </c>
      <c r="E182" s="28">
        <v>21</v>
      </c>
      <c r="F182" s="28">
        <v>21</v>
      </c>
      <c r="G182" s="28">
        <v>27</v>
      </c>
      <c r="H182" s="28">
        <v>24</v>
      </c>
      <c r="I182" s="28">
        <v>28</v>
      </c>
      <c r="J182" s="28">
        <v>28</v>
      </c>
      <c r="K182" s="28">
        <v>28</v>
      </c>
      <c r="L182" s="28">
        <v>35</v>
      </c>
      <c r="M182" s="28">
        <v>33</v>
      </c>
      <c r="N182" s="28">
        <v>27</v>
      </c>
      <c r="O182" s="28">
        <v>24</v>
      </c>
      <c r="P182" s="28">
        <v>19</v>
      </c>
      <c r="Q182" s="28">
        <v>20</v>
      </c>
      <c r="R182" s="58">
        <v>28</v>
      </c>
      <c r="S182" s="57">
        <f t="shared" si="69"/>
        <v>440</v>
      </c>
    </row>
    <row r="183" spans="1:19" ht="15">
      <c r="A183" s="57" t="s">
        <v>147</v>
      </c>
      <c r="B183" s="28">
        <v>6</v>
      </c>
      <c r="C183" s="28">
        <v>7</v>
      </c>
      <c r="D183" s="28">
        <v>7</v>
      </c>
      <c r="E183" s="28">
        <v>5</v>
      </c>
      <c r="F183" s="28">
        <v>5</v>
      </c>
      <c r="G183" s="28">
        <v>7</v>
      </c>
      <c r="H183" s="28">
        <v>6</v>
      </c>
      <c r="I183" s="28">
        <v>7</v>
      </c>
      <c r="J183" s="28">
        <v>7</v>
      </c>
      <c r="K183" s="28">
        <v>7</v>
      </c>
      <c r="L183" s="28">
        <v>9</v>
      </c>
      <c r="M183" s="28">
        <v>8</v>
      </c>
      <c r="N183" s="28">
        <v>8</v>
      </c>
      <c r="O183" s="28">
        <v>7</v>
      </c>
      <c r="P183" s="28">
        <v>5</v>
      </c>
      <c r="Q183" s="28">
        <v>5</v>
      </c>
      <c r="R183" s="58">
        <v>7</v>
      </c>
      <c r="S183" s="57">
        <f t="shared" si="69"/>
        <v>113</v>
      </c>
    </row>
    <row r="184" spans="1:19" ht="15">
      <c r="A184" s="57" t="s">
        <v>148</v>
      </c>
      <c r="B184" s="28">
        <v>5</v>
      </c>
      <c r="C184" s="28">
        <v>6</v>
      </c>
      <c r="D184" s="28">
        <v>6</v>
      </c>
      <c r="E184" s="28">
        <v>5</v>
      </c>
      <c r="F184" s="28">
        <v>5</v>
      </c>
      <c r="G184" s="28">
        <v>6</v>
      </c>
      <c r="H184" s="28">
        <v>5</v>
      </c>
      <c r="I184" s="28">
        <v>6</v>
      </c>
      <c r="J184" s="28">
        <v>6</v>
      </c>
      <c r="K184" s="28">
        <v>6</v>
      </c>
      <c r="L184" s="28">
        <v>8</v>
      </c>
      <c r="M184" s="28">
        <v>7</v>
      </c>
      <c r="N184" s="28">
        <v>6</v>
      </c>
      <c r="O184" s="28">
        <v>5</v>
      </c>
      <c r="P184" s="28">
        <v>4</v>
      </c>
      <c r="Q184" s="28">
        <v>4</v>
      </c>
      <c r="R184" s="58">
        <v>8</v>
      </c>
      <c r="S184" s="57">
        <f t="shared" si="69"/>
        <v>98</v>
      </c>
    </row>
    <row r="185" spans="1:19" ht="15">
      <c r="A185" s="57" t="s">
        <v>149</v>
      </c>
      <c r="B185" s="28">
        <v>6</v>
      </c>
      <c r="C185" s="28">
        <v>7</v>
      </c>
      <c r="D185" s="28">
        <v>7</v>
      </c>
      <c r="E185" s="28">
        <v>6</v>
      </c>
      <c r="F185" s="28">
        <v>6</v>
      </c>
      <c r="G185" s="28">
        <v>7</v>
      </c>
      <c r="H185" s="28">
        <v>7</v>
      </c>
      <c r="I185" s="28">
        <v>7</v>
      </c>
      <c r="J185" s="28">
        <v>8</v>
      </c>
      <c r="K185" s="28">
        <v>8</v>
      </c>
      <c r="L185" s="28">
        <v>9</v>
      </c>
      <c r="M185" s="28">
        <v>9</v>
      </c>
      <c r="N185" s="28">
        <v>7</v>
      </c>
      <c r="O185" s="28">
        <v>6</v>
      </c>
      <c r="P185" s="28">
        <v>5</v>
      </c>
      <c r="Q185" s="28">
        <v>6</v>
      </c>
      <c r="R185" s="58">
        <v>8</v>
      </c>
      <c r="S185" s="57">
        <f t="shared" si="69"/>
        <v>119</v>
      </c>
    </row>
    <row r="186" spans="1:19" ht="15">
      <c r="A186" s="57" t="s">
        <v>150</v>
      </c>
      <c r="B186" s="28">
        <v>3</v>
      </c>
      <c r="C186" s="28">
        <v>4</v>
      </c>
      <c r="D186" s="28">
        <v>4</v>
      </c>
      <c r="E186" s="28">
        <v>3</v>
      </c>
      <c r="F186" s="28">
        <v>3</v>
      </c>
      <c r="G186" s="28">
        <v>4</v>
      </c>
      <c r="H186" s="28">
        <v>3</v>
      </c>
      <c r="I186" s="28">
        <v>4</v>
      </c>
      <c r="J186" s="28">
        <v>4</v>
      </c>
      <c r="K186" s="28">
        <v>4</v>
      </c>
      <c r="L186" s="28">
        <v>5</v>
      </c>
      <c r="M186" s="28">
        <v>3</v>
      </c>
      <c r="N186" s="28">
        <v>4</v>
      </c>
      <c r="O186" s="28">
        <v>2</v>
      </c>
      <c r="P186" s="28">
        <v>3</v>
      </c>
      <c r="Q186" s="28">
        <v>3</v>
      </c>
      <c r="R186" s="58">
        <v>4</v>
      </c>
      <c r="S186" s="57">
        <f t="shared" si="69"/>
        <v>60</v>
      </c>
    </row>
    <row r="187" spans="1:19" ht="15.75" thickBot="1">
      <c r="A187" s="59" t="s">
        <v>72</v>
      </c>
      <c r="B187" s="30">
        <v>71</v>
      </c>
      <c r="C187" s="30">
        <v>77</v>
      </c>
      <c r="D187" s="30">
        <v>79</v>
      </c>
      <c r="E187" s="30">
        <v>63</v>
      </c>
      <c r="F187" s="30">
        <v>63</v>
      </c>
      <c r="G187" s="30">
        <v>81</v>
      </c>
      <c r="H187" s="30">
        <v>73</v>
      </c>
      <c r="I187" s="30">
        <v>83</v>
      </c>
      <c r="J187" s="30">
        <v>85</v>
      </c>
      <c r="K187" s="30">
        <v>84</v>
      </c>
      <c r="L187" s="30">
        <v>105</v>
      </c>
      <c r="M187" s="30">
        <v>101</v>
      </c>
      <c r="N187" s="30">
        <v>80</v>
      </c>
      <c r="O187" s="30">
        <v>72</v>
      </c>
      <c r="P187" s="30">
        <v>58</v>
      </c>
      <c r="Q187" s="30">
        <v>59</v>
      </c>
      <c r="R187" s="60">
        <v>83</v>
      </c>
      <c r="S187" s="59">
        <f t="shared" si="69"/>
        <v>1317</v>
      </c>
    </row>
    <row r="188" spans="1:19" ht="15.75">
      <c r="A188" s="2" t="s">
        <v>59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ht="15.75">
      <c r="A189" s="7" t="s">
        <v>183</v>
      </c>
    </row>
  </sheetData>
  <sheetProtection/>
  <printOptions/>
  <pageMargins left="0.7480314960629921" right="0.7480314960629921" top="0.35433070866141736" bottom="0.7874015748031497" header="0" footer="0"/>
  <pageSetup fitToHeight="0" fitToWidth="1" horizontalDpi="600" verticalDpi="600" orientation="landscape" paperSize="9" scale="51" r:id="rId1"/>
  <rowBreaks count="2" manualBreakCount="2">
    <brk id="63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DSSC</dc:creator>
  <cp:keywords/>
  <dc:description/>
  <cp:lastModifiedBy>maca</cp:lastModifiedBy>
  <cp:lastPrinted>2017-04-26T12:16:29Z</cp:lastPrinted>
  <dcterms:created xsi:type="dcterms:W3CDTF">2009-04-26T23:45:22Z</dcterms:created>
  <dcterms:modified xsi:type="dcterms:W3CDTF">2018-03-12T01:39:12Z</dcterms:modified>
  <cp:category/>
  <cp:version/>
  <cp:contentType/>
  <cp:contentStatus/>
</cp:coreProperties>
</file>